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0" autoFilterDateGrouping="1"/>
  </bookViews>
  <sheets>
    <sheet xmlns:r="http://schemas.openxmlformats.org/officeDocument/2006/relationships" name="ESTIMATE" sheetId="1" state="visible" r:id="rId1"/>
  </sheets>
  <definedNames>
    <definedName name="Z_5D814AB1_BC97_4AEA_A097_E3C150B3E44D_.wvu.PrintArea" localSheetId="0" hidden="1">ESTIMATE!$A$1:$P$68</definedName>
    <definedName name="Z_5D814AB1_BC97_4AEA_A097_E3C150B3E44D_.wvu.PrintTitles" localSheetId="0" hidden="1">ESTIMATE!$5:$5</definedName>
    <definedName name="_xlnm.Print_Titles" localSheetId="0">'ESTIMATE'!$5:$5</definedName>
    <definedName name="_xlnm.Print_Area" localSheetId="0">'ESTIMATE'!$A$1:$P$68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_([$$-409]* #,##0.00_);_([$$-409]* \(#,##0.00\);_([$$-409]* &quot;-&quot;??_);_(@_)"/>
    <numFmt numFmtId="172" formatCode="&quot;$&quot;#,##0"/>
    <numFmt numFmtId="173" formatCode="_([$$-409]* #,##0_);_([$$-409]* \(#,##0\);_([$$-409]* &quot;-&quot;??_);_(@_)"/>
  </numFmts>
  <fonts count="30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charset val="134"/>
      <color theme="1"/>
      <sz val="11"/>
      <scheme val="minor"/>
    </font>
    <font>
      <name val="Calibri"/>
      <charset val="134"/>
      <b val="1"/>
      <color theme="0"/>
      <sz val="14"/>
      <scheme val="minor"/>
    </font>
    <font>
      <name val="Arial"/>
      <charset val="134"/>
      <sz val="12"/>
    </font>
    <font>
      <name val="Calibri"/>
      <charset val="134"/>
      <b val="1"/>
      <color theme="0"/>
      <sz val="11"/>
      <scheme val="minor"/>
    </font>
    <font>
      <name val="Calibri"/>
      <charset val="134"/>
      <b val="1"/>
      <color rgb="FF333333"/>
      <sz val="11"/>
      <scheme val="minor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00"/>
        <bgColor indexed="64"/>
      </patternFill>
    </fill>
    <fill>
      <patternFill patternType="solid">
        <fgColor rgb="FFBF8F00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6">
    <xf numFmtId="0" fontId="20" fillId="0" borderId="0"/>
    <xf numFmtId="168" fontId="6" fillId="2" borderId="9" applyAlignment="1">
      <alignment horizontal="center" vertical="center"/>
    </xf>
    <xf numFmtId="166" fontId="13" fillId="0" borderId="0"/>
    <xf numFmtId="0" fontId="13" fillId="4" borderId="10"/>
    <xf numFmtId="0" fontId="11" fillId="0" borderId="0"/>
    <xf numFmtId="0" fontId="9" fillId="3" borderId="20" applyAlignment="1">
      <alignment horizontal="center" vertical="center"/>
    </xf>
    <xf numFmtId="168" fontId="13" fillId="5" borderId="20" applyAlignment="1">
      <alignment horizontal="right" vertical="center"/>
    </xf>
    <xf numFmtId="0" fontId="12" fillId="6" borderId="11" applyAlignment="1">
      <alignment horizontal="left" vertical="center" wrapText="1"/>
    </xf>
    <xf numFmtId="0" fontId="11" fillId="0" borderId="0"/>
    <xf numFmtId="0" fontId="13" fillId="4" borderId="10"/>
    <xf numFmtId="168" fontId="21" fillId="2" borderId="9" applyAlignment="1">
      <alignment horizontal="center" vertical="center"/>
    </xf>
    <xf numFmtId="166" fontId="20" fillId="0" borderId="0"/>
    <xf numFmtId="0" fontId="20" fillId="4" borderId="10"/>
    <xf numFmtId="0" fontId="22" fillId="0" borderId="0"/>
    <xf numFmtId="0" fontId="23" fillId="8" borderId="20" applyAlignment="1">
      <alignment horizontal="center" vertical="center"/>
    </xf>
    <xf numFmtId="168" fontId="20" fillId="5" borderId="20" applyAlignment="1">
      <alignment horizontal="right" vertical="center"/>
    </xf>
    <xf numFmtId="0" fontId="24" fillId="9" borderId="11" applyAlignment="1">
      <alignment horizontal="left" vertical="center" wrapText="1"/>
    </xf>
    <xf numFmtId="0" fontId="22" fillId="0" borderId="0"/>
    <xf numFmtId="0" fontId="20" fillId="4" borderId="10"/>
    <xf numFmtId="0" fontId="11" fillId="0" borderId="0"/>
    <xf numFmtId="0" fontId="13" fillId="4" borderId="10"/>
    <xf numFmtId="166" fontId="13" fillId="0" borderId="0"/>
    <xf numFmtId="0" fontId="13" fillId="0" borderId="0"/>
    <xf numFmtId="0" fontId="13" fillId="4" borderId="10"/>
    <xf numFmtId="0" fontId="13" fillId="4" borderId="10"/>
    <xf numFmtId="166" fontId="13" fillId="0" borderId="0"/>
  </cellStyleXfs>
  <cellXfs count="216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2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6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5" applyAlignment="1" pivotButton="0" quotePrefix="0" xfId="3">
      <alignment horizontal="left" vertical="top"/>
    </xf>
    <xf numFmtId="0" fontId="4" fillId="0" borderId="8" applyAlignment="1" pivotButton="0" quotePrefix="0" xfId="0">
      <alignment horizontal="center" vertical="center"/>
    </xf>
    <xf numFmtId="0" fontId="10" fillId="0" borderId="0" applyAlignment="1" pivotButton="0" quotePrefix="0" xfId="0">
      <alignment horizontal="justify" vertical="center" wrapText="1"/>
    </xf>
    <xf numFmtId="164" fontId="10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2" applyAlignment="1" pivotButton="0" quotePrefix="0" xfId="3">
      <alignment horizontal="right" vertical="center"/>
    </xf>
    <xf numFmtId="167" fontId="5" fillId="0" borderId="12" applyAlignment="1" pivotButton="0" quotePrefix="0" xfId="3">
      <alignment horizontal="right" vertical="center"/>
    </xf>
    <xf numFmtId="167" fontId="5" fillId="0" borderId="13" applyAlignment="1" pivotButton="0" quotePrefix="0" xfId="3">
      <alignment horizontal="right" vertical="center"/>
    </xf>
    <xf numFmtId="167" fontId="5" fillId="0" borderId="14" applyAlignment="1" pivotButton="0" quotePrefix="0" xfId="3">
      <alignment horizontal="left" vertical="top"/>
    </xf>
    <xf numFmtId="0" fontId="4" fillId="0" borderId="15" applyAlignment="1" pivotButton="0" quotePrefix="0" xfId="0">
      <alignment horizontal="center" vertical="center"/>
    </xf>
    <xf numFmtId="0" fontId="5" fillId="0" borderId="5" applyAlignment="1" pivotButton="0" quotePrefix="0" xfId="3">
      <alignment horizontal="center" vertical="center" wrapText="1"/>
    </xf>
    <xf numFmtId="1" fontId="5" fillId="0" borderId="16" applyAlignment="1" pivotButton="0" quotePrefix="0" xfId="3">
      <alignment horizontal="center" vertical="top"/>
    </xf>
    <xf numFmtId="0" fontId="5" fillId="0" borderId="14" applyAlignment="1" pivotButton="0" quotePrefix="0" xfId="3">
      <alignment horizontal="center" vertical="center" wrapText="1"/>
    </xf>
    <xf numFmtId="0" fontId="5" fillId="0" borderId="12" applyAlignment="1" pivotButton="0" quotePrefix="0" xfId="3">
      <alignment horizontal="left" vertical="center" wrapText="1"/>
    </xf>
    <xf numFmtId="164" fontId="5" fillId="0" borderId="12" applyAlignment="1" pivotButton="0" quotePrefix="0" xfId="3">
      <alignment horizontal="right" vertical="center"/>
    </xf>
    <xf numFmtId="9" fontId="5" fillId="0" borderId="12" applyAlignment="1" pivotButton="0" quotePrefix="0" xfId="3">
      <alignment horizontal="right" vertical="center"/>
    </xf>
    <xf numFmtId="0" fontId="5" fillId="0" borderId="12" applyAlignment="1" pivotButton="0" quotePrefix="0" xfId="3">
      <alignment horizontal="right" vertical="center"/>
    </xf>
    <xf numFmtId="169" fontId="5" fillId="0" borderId="12" applyAlignment="1" pivotButton="0" quotePrefix="0" xfId="3">
      <alignment horizontal="right" vertical="center"/>
    </xf>
    <xf numFmtId="166" fontId="5" fillId="0" borderId="12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4" fillId="0" borderId="6" applyAlignment="1" pivotButton="0" quotePrefix="0" xfId="3">
      <alignment horizontal="right" vertical="center"/>
    </xf>
    <xf numFmtId="9" fontId="14" fillId="0" borderId="6" applyAlignment="1" pivotButton="0" quotePrefix="0" xfId="3">
      <alignment horizontal="right" vertical="center"/>
    </xf>
    <xf numFmtId="169" fontId="14" fillId="0" borderId="6" applyAlignment="1" pivotButton="0" quotePrefix="0" xfId="3">
      <alignment horizontal="right" vertical="center"/>
    </xf>
    <xf numFmtId="0" fontId="16" fillId="0" borderId="0" applyAlignment="1" pivotButton="0" quotePrefix="0" xfId="0">
      <alignment horizontal="left" vertical="center" wrapText="1"/>
    </xf>
    <xf numFmtId="164" fontId="14" fillId="0" borderId="6" applyAlignment="1" pivotButton="0" quotePrefix="0" xfId="3">
      <alignment horizontal="right" vertical="center"/>
    </xf>
    <xf numFmtId="0" fontId="14" fillId="0" borderId="6" applyAlignment="1" pivotButton="0" quotePrefix="0" xfId="3">
      <alignment horizontal="right" vertical="center"/>
    </xf>
    <xf numFmtId="169" fontId="14" fillId="0" borderId="6" applyAlignment="1" pivotButton="0" quotePrefix="0" xfId="2">
      <alignment horizontal="right" vertical="center"/>
    </xf>
    <xf numFmtId="167" fontId="14" fillId="0" borderId="6" applyAlignment="1" pivotButton="0" quotePrefix="0" xfId="3">
      <alignment horizontal="right" vertical="center"/>
    </xf>
    <xf numFmtId="167" fontId="14" fillId="0" borderId="7" applyAlignment="1" pivotButton="0" quotePrefix="0" xfId="3">
      <alignment horizontal="right" vertical="center"/>
    </xf>
    <xf numFmtId="0" fontId="14" fillId="0" borderId="6" applyAlignment="1" pivotButton="0" quotePrefix="0" xfId="3">
      <alignment horizontal="left" vertical="center" wrapText="1"/>
    </xf>
    <xf numFmtId="1" fontId="14" fillId="0" borderId="4" applyAlignment="1" pivotButton="0" quotePrefix="0" xfId="3">
      <alignment horizontal="center" vertical="top"/>
    </xf>
    <xf numFmtId="166" fontId="14" fillId="0" borderId="6" applyAlignment="1" pivotButton="0" quotePrefix="0" xfId="2">
      <alignment horizontal="right" vertical="center"/>
    </xf>
    <xf numFmtId="164" fontId="5" fillId="0" borderId="6" applyAlignment="1" pivotButton="0" quotePrefix="0" xfId="9">
      <alignment horizontal="right" vertical="center"/>
    </xf>
    <xf numFmtId="9" fontId="5" fillId="0" borderId="6" applyAlignment="1" pivotButton="0" quotePrefix="0" xfId="9">
      <alignment horizontal="right" vertical="center"/>
    </xf>
    <xf numFmtId="0" fontId="5" fillId="0" borderId="6" applyAlignment="1" pivotButton="0" quotePrefix="0" xfId="9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170" fontId="14" fillId="0" borderId="6" applyAlignment="1" pivotButton="0" quotePrefix="0" xfId="2">
      <alignment horizontal="center" vertical="center"/>
    </xf>
    <xf numFmtId="2" fontId="14" fillId="0" borderId="6" applyAlignment="1" pivotButton="0" quotePrefix="0" xfId="9">
      <alignment horizontal="center" vertical="center"/>
    </xf>
    <xf numFmtId="167" fontId="14" fillId="0" borderId="6" applyAlignment="1" pivotButton="0" quotePrefix="0" xfId="9">
      <alignment horizontal="right" vertical="center"/>
    </xf>
    <xf numFmtId="0" fontId="14" fillId="0" borderId="5" applyAlignment="1" pivotButton="0" quotePrefix="0" xfId="3">
      <alignment horizontal="center" vertical="center" wrapText="1"/>
    </xf>
    <xf numFmtId="0" fontId="14" fillId="0" borderId="0" applyAlignment="1" pivotButton="0" quotePrefix="0" xfId="8">
      <alignment vertical="center"/>
    </xf>
    <xf numFmtId="164" fontId="14" fillId="0" borderId="17" applyAlignment="1" pivotButton="0" quotePrefix="0" xfId="3">
      <alignment horizontal="right" vertical="center"/>
    </xf>
    <xf numFmtId="9" fontId="14" fillId="0" borderId="17" applyAlignment="1" pivotButton="0" quotePrefix="0" xfId="3">
      <alignment horizontal="right" vertical="center"/>
    </xf>
    <xf numFmtId="0" fontId="14" fillId="0" borderId="17" applyAlignment="1" pivotButton="0" quotePrefix="0" xfId="3">
      <alignment horizontal="right" vertical="center"/>
    </xf>
    <xf numFmtId="166" fontId="14" fillId="0" borderId="17" applyAlignment="1" pivotButton="0" quotePrefix="0" xfId="3">
      <alignment horizontal="right" vertical="center"/>
    </xf>
    <xf numFmtId="169" fontId="14" fillId="0" borderId="17" applyAlignment="1" pivotButton="0" quotePrefix="0" xfId="3">
      <alignment horizontal="right" vertical="center"/>
    </xf>
    <xf numFmtId="170" fontId="14" fillId="0" borderId="17" applyAlignment="1" pivotButton="0" quotePrefix="0" xfId="2">
      <alignment horizontal="center" vertical="center"/>
    </xf>
    <xf numFmtId="2" fontId="14" fillId="0" borderId="17" applyAlignment="1" pivotButton="0" quotePrefix="0" xfId="9">
      <alignment horizontal="center" vertical="center"/>
    </xf>
    <xf numFmtId="166" fontId="14" fillId="0" borderId="17" applyAlignment="1" pivotButton="0" quotePrefix="0" xfId="2">
      <alignment horizontal="right" vertical="center"/>
    </xf>
    <xf numFmtId="167" fontId="14" fillId="0" borderId="17" applyAlignment="1" pivotButton="0" quotePrefix="0" xfId="9">
      <alignment horizontal="right" vertical="center"/>
    </xf>
    <xf numFmtId="167" fontId="14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left" vertical="top"/>
    </xf>
    <xf numFmtId="164" fontId="14" fillId="0" borderId="22" applyAlignment="1" pivotButton="0" quotePrefix="0" xfId="3">
      <alignment horizontal="right" vertical="center"/>
    </xf>
    <xf numFmtId="9" fontId="14" fillId="0" borderId="22" applyAlignment="1" pivotButton="0" quotePrefix="0" xfId="3">
      <alignment horizontal="right" vertical="center"/>
    </xf>
    <xf numFmtId="0" fontId="14" fillId="0" borderId="22" applyAlignment="1" pivotButton="0" quotePrefix="0" xfId="3">
      <alignment horizontal="right" vertical="center"/>
    </xf>
    <xf numFmtId="0" fontId="14" fillId="0" borderId="22" applyAlignment="1" pivotButton="0" quotePrefix="0" xfId="3">
      <alignment horizontal="left" vertical="center" wrapText="1"/>
    </xf>
    <xf numFmtId="0" fontId="25" fillId="0" borderId="25" applyAlignment="1" pivotButton="0" quotePrefix="0" xfId="0">
      <alignment horizontal="center" vertical="center"/>
    </xf>
    <xf numFmtId="165" fontId="25" fillId="0" borderId="25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0" fontId="25" fillId="0" borderId="0" applyAlignment="1" pivotButton="0" quotePrefix="0" xfId="0">
      <alignment horizontal="center" vertical="center"/>
    </xf>
    <xf numFmtId="165" fontId="25" fillId="0" borderId="0" applyAlignment="1" pivotButton="0" quotePrefix="0" xfId="0">
      <alignment horizontal="center" vertical="center"/>
    </xf>
    <xf numFmtId="171" fontId="26" fillId="0" borderId="30" applyAlignment="1" pivotButton="0" quotePrefix="0" xfId="0">
      <alignment vertical="top"/>
    </xf>
    <xf numFmtId="171" fontId="26" fillId="0" borderId="0" applyAlignment="1" pivotButton="0" quotePrefix="0" xfId="0">
      <alignment vertical="top"/>
    </xf>
    <xf numFmtId="171" fontId="26" fillId="0" borderId="31" applyAlignment="1" pivotButton="0" quotePrefix="0" xfId="0">
      <alignment vertical="top"/>
    </xf>
    <xf numFmtId="0" fontId="27" fillId="0" borderId="0" applyAlignment="1" pivotButton="0" quotePrefix="0" xfId="0">
      <alignment vertical="top"/>
    </xf>
    <xf numFmtId="165" fontId="27" fillId="0" borderId="0" applyAlignment="1" pivotButton="0" quotePrefix="0" xfId="0">
      <alignment vertical="top"/>
    </xf>
    <xf numFmtId="0" fontId="27" fillId="0" borderId="0" applyAlignment="1" pivotButton="0" quotePrefix="0" xfId="8">
      <alignment vertical="center"/>
    </xf>
    <xf numFmtId="0" fontId="28" fillId="0" borderId="0" pivotButton="0" quotePrefix="0" xfId="0"/>
    <xf numFmtId="0" fontId="28" fillId="0" borderId="0" applyAlignment="1" pivotButton="0" quotePrefix="0" xfId="0">
      <alignment horizontal="left"/>
    </xf>
    <xf numFmtId="9" fontId="27" fillId="0" borderId="0" applyAlignment="1" pivotButton="0" quotePrefix="0" xfId="0">
      <alignment vertical="top"/>
    </xf>
    <xf numFmtId="9" fontId="27" fillId="0" borderId="23" applyAlignment="1" pivotButton="0" quotePrefix="0" xfId="0">
      <alignment vertical="top"/>
    </xf>
    <xf numFmtId="171" fontId="26" fillId="0" borderId="36" applyAlignment="1" pivotButton="0" quotePrefix="0" xfId="0">
      <alignment vertical="top"/>
    </xf>
    <xf numFmtId="0" fontId="28" fillId="0" borderId="2" pivotButton="0" quotePrefix="0" xfId="0"/>
    <xf numFmtId="0" fontId="26" fillId="0" borderId="0" applyAlignment="1" pivotButton="0" quotePrefix="0" xfId="0">
      <alignment vertical="top"/>
    </xf>
    <xf numFmtId="171" fontId="26" fillId="0" borderId="38" applyAlignment="1" pivotButton="0" quotePrefix="0" xfId="0">
      <alignment vertical="top"/>
    </xf>
    <xf numFmtId="0" fontId="25" fillId="0" borderId="2" applyAlignment="1" pivotButton="0" quotePrefix="0" xfId="0">
      <alignment horizontal="center" vertical="center"/>
    </xf>
    <xf numFmtId="0" fontId="25" fillId="0" borderId="0" pivotButton="0" quotePrefix="0" xfId="0"/>
    <xf numFmtId="0" fontId="29" fillId="0" borderId="0" applyAlignment="1" pivotButton="0" quotePrefix="0" xfId="0">
      <alignment horizontal="justify" vertical="center" wrapText="1"/>
    </xf>
    <xf numFmtId="164" fontId="26" fillId="11" borderId="23" applyAlignment="1" pivotButton="0" quotePrefix="0" xfId="0">
      <alignment horizontal="center" vertical="center"/>
    </xf>
    <xf numFmtId="0" fontId="26" fillId="11" borderId="23" applyAlignment="1" pivotButton="0" quotePrefix="0" xfId="0">
      <alignment horizontal="center" vertical="center"/>
    </xf>
    <xf numFmtId="2" fontId="26" fillId="11" borderId="23" applyAlignment="1" pivotButton="0" quotePrefix="0" xfId="0">
      <alignment horizontal="center" vertical="center"/>
    </xf>
    <xf numFmtId="165" fontId="26" fillId="11" borderId="23" applyAlignment="1" pivotButton="0" quotePrefix="0" xfId="0">
      <alignment horizontal="center" vertical="center"/>
    </xf>
    <xf numFmtId="165" fontId="26" fillId="11" borderId="23" applyAlignment="1" pivotButton="0" quotePrefix="0" xfId="0">
      <alignment horizontal="center" vertical="center" wrapText="1"/>
    </xf>
    <xf numFmtId="0" fontId="26" fillId="11" borderId="23" applyAlignment="1" pivotButton="0" quotePrefix="0" xfId="0">
      <alignment horizontal="center" vertical="center" wrapText="1"/>
    </xf>
    <xf numFmtId="0" fontId="26" fillId="11" borderId="43" applyAlignment="1" pivotButton="0" quotePrefix="0" xfId="0">
      <alignment horizontal="center" vertical="center"/>
    </xf>
    <xf numFmtId="0" fontId="26" fillId="11" borderId="44" applyAlignment="1" pivotButton="0" quotePrefix="0" xfId="0">
      <alignment horizontal="center" vertical="center"/>
    </xf>
    <xf numFmtId="172" fontId="26" fillId="11" borderId="44" applyAlignment="1" pivotButton="0" quotePrefix="0" xfId="0">
      <alignment horizontal="center" vertical="center"/>
    </xf>
    <xf numFmtId="172" fontId="26" fillId="11" borderId="26" applyAlignment="1" pivotButton="0" quotePrefix="0" xfId="0">
      <alignment horizontal="center" vertical="center"/>
    </xf>
    <xf numFmtId="173" fontId="26" fillId="11" borderId="42" applyAlignment="1" pivotButton="0" quotePrefix="0" xfId="0">
      <alignment vertical="top"/>
    </xf>
    <xf numFmtId="0" fontId="19" fillId="0" borderId="21" applyAlignment="1" pivotButton="0" quotePrefix="0" xfId="3">
      <alignment horizontal="center" vertical="center" wrapText="1"/>
    </xf>
    <xf numFmtId="0" fontId="19" fillId="0" borderId="1" applyAlignment="1" pivotButton="0" quotePrefix="0" xfId="3">
      <alignment horizontal="center" vertical="center" wrapText="1"/>
    </xf>
    <xf numFmtId="0" fontId="16" fillId="11" borderId="43" applyAlignment="1" pivotButton="0" quotePrefix="0" xfId="0">
      <alignment horizontal="center" vertical="center"/>
    </xf>
    <xf numFmtId="0" fontId="16" fillId="11" borderId="45" applyAlignment="1" pivotButton="0" quotePrefix="0" xfId="0">
      <alignment horizontal="center" vertical="center"/>
    </xf>
    <xf numFmtId="0" fontId="18" fillId="10" borderId="43" applyAlignment="1" pivotButton="0" quotePrefix="0" xfId="0">
      <alignment horizontal="center" vertical="center"/>
    </xf>
    <xf numFmtId="0" fontId="18" fillId="10" borderId="45" applyAlignment="1" pivotButton="0" quotePrefix="0" xfId="0">
      <alignment horizontal="center" vertical="center"/>
    </xf>
    <xf numFmtId="0" fontId="17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14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8" fillId="0" borderId="25" applyAlignment="1" pivotButton="0" quotePrefix="0" xfId="0">
      <alignment vertical="center"/>
    </xf>
    <xf numFmtId="0" fontId="8" fillId="0" borderId="46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8" fillId="0" borderId="8" applyAlignment="1" pivotButton="0" quotePrefix="0" xfId="0">
      <alignment vertical="center"/>
    </xf>
    <xf numFmtId="0" fontId="17" fillId="0" borderId="0" applyAlignment="1" pivotButton="0" quotePrefix="0" xfId="0">
      <alignment vertical="center" wrapText="1"/>
    </xf>
    <xf numFmtId="0" fontId="16" fillId="11" borderId="27" applyAlignment="1" pivotButton="0" quotePrefix="0" xfId="0">
      <alignment horizontal="center" vertical="top"/>
    </xf>
    <xf numFmtId="0" fontId="16" fillId="11" borderId="28" applyAlignment="1" pivotButton="0" quotePrefix="0" xfId="0">
      <alignment horizontal="center" vertical="top"/>
    </xf>
    <xf numFmtId="0" fontId="16" fillId="11" borderId="29" applyAlignment="1" pivotButton="0" quotePrefix="0" xfId="0">
      <alignment horizontal="center" vertical="top"/>
    </xf>
    <xf numFmtId="0" fontId="26" fillId="0" borderId="2" applyAlignment="1" pivotButton="0" quotePrefix="0" xfId="0">
      <alignment horizontal="left" vertical="top" wrapText="1"/>
    </xf>
    <xf numFmtId="0" fontId="26" fillId="0" borderId="0" applyAlignment="1" pivotButton="0" quotePrefix="0" xfId="0">
      <alignment horizontal="left" vertical="top" wrapText="1"/>
    </xf>
    <xf numFmtId="0" fontId="26" fillId="11" borderId="32" applyAlignment="1" pivotButton="0" quotePrefix="0" xfId="0">
      <alignment horizontal="center" vertical="top"/>
    </xf>
    <xf numFmtId="0" fontId="26" fillId="11" borderId="33" applyAlignment="1" pivotButton="0" quotePrefix="0" xfId="0">
      <alignment horizontal="center" vertical="top"/>
    </xf>
    <xf numFmtId="0" fontId="26" fillId="11" borderId="34" applyAlignment="1" pivotButton="0" quotePrefix="0" xfId="0">
      <alignment horizontal="center" vertical="top"/>
    </xf>
    <xf numFmtId="0" fontId="26" fillId="0" borderId="37" applyAlignment="1" pivotButton="0" quotePrefix="0" xfId="0">
      <alignment horizontal="center" vertical="top"/>
    </xf>
    <xf numFmtId="0" fontId="26" fillId="0" borderId="45" applyAlignment="1" pivotButton="0" quotePrefix="0" xfId="0">
      <alignment horizontal="center" vertical="top"/>
    </xf>
    <xf numFmtId="0" fontId="26" fillId="0" borderId="44" applyAlignment="1" pivotButton="0" quotePrefix="0" xfId="0">
      <alignment horizontal="center" vertical="top"/>
    </xf>
    <xf numFmtId="0" fontId="26" fillId="11" borderId="39" applyAlignment="1" pivotButton="0" quotePrefix="0" xfId="0">
      <alignment horizontal="center" vertical="top"/>
    </xf>
    <xf numFmtId="0" fontId="26" fillId="11" borderId="40" applyAlignment="1" pivotButton="0" quotePrefix="0" xfId="0">
      <alignment horizontal="center" vertical="top"/>
    </xf>
    <xf numFmtId="0" fontId="26" fillId="11" borderId="41" applyAlignment="1" pivotButton="0" quotePrefix="0" xfId="0">
      <alignment horizontal="center" vertical="top"/>
    </xf>
    <xf numFmtId="0" fontId="26" fillId="0" borderId="35" applyAlignment="1" pivotButton="0" quotePrefix="0" xfId="0">
      <alignment horizontal="center" vertical="top"/>
    </xf>
    <xf numFmtId="0" fontId="26" fillId="0" borderId="23" applyAlignment="1" pivotButton="0" quotePrefix="0" xfId="0">
      <alignment horizontal="center" vertical="top"/>
    </xf>
    <xf numFmtId="0" fontId="15" fillId="12" borderId="23" applyAlignment="1" pivotButton="0" quotePrefix="0" xfId="0">
      <alignment horizontal="left" vertical="center" wrapText="1"/>
    </xf>
    <xf numFmtId="0" fontId="18" fillId="12" borderId="24" applyAlignment="1" pivotButton="0" quotePrefix="0" xfId="0">
      <alignment horizontal="left" vertical="center"/>
    </xf>
    <xf numFmtId="0" fontId="18" fillId="12" borderId="25" applyAlignment="1" pivotButton="0" quotePrefix="0" xfId="0">
      <alignment horizontal="left"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45" pivotButton="0" quotePrefix="0" xfId="0"/>
    <xf numFmtId="0" fontId="0" fillId="0" borderId="25" pivotButton="0" quotePrefix="0" xfId="0"/>
    <xf numFmtId="0" fontId="0" fillId="0" borderId="46" pivotButton="0" quotePrefix="0" xfId="0"/>
    <xf numFmtId="0" fontId="0" fillId="0" borderId="8" pivotButton="0" quotePrefix="0" xfId="0"/>
    <xf numFmtId="164" fontId="26" fillId="11" borderId="23" applyAlignment="1" pivotButton="0" quotePrefix="0" xfId="0">
      <alignment horizontal="center" vertical="center"/>
    </xf>
    <xf numFmtId="165" fontId="26" fillId="11" borderId="23" applyAlignment="1" pivotButton="0" quotePrefix="0" xfId="0">
      <alignment horizontal="center" vertical="center"/>
    </xf>
    <xf numFmtId="165" fontId="26" fillId="11" borderId="23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2" fontId="26" fillId="11" borderId="44" applyAlignment="1" pivotButton="0" quotePrefix="0" xfId="0">
      <alignment horizontal="center" vertical="center"/>
    </xf>
    <xf numFmtId="164" fontId="5" fillId="0" borderId="6" applyAlignment="1" pivotButton="0" quotePrefix="0" xfId="9">
      <alignment horizontal="right" vertical="center"/>
    </xf>
    <xf numFmtId="166" fontId="14" fillId="0" borderId="6" applyAlignment="1" pivotButton="0" quotePrefix="0" xfId="3">
      <alignment horizontal="right" vertical="center"/>
    </xf>
    <xf numFmtId="169" fontId="14" fillId="0" borderId="6" applyAlignment="1" pivotButton="0" quotePrefix="0" xfId="3">
      <alignment horizontal="right" vertical="center"/>
    </xf>
    <xf numFmtId="166" fontId="14" fillId="0" borderId="6" applyAlignment="1" pivotButton="0" quotePrefix="0" xfId="2">
      <alignment horizontal="right" vertical="center"/>
    </xf>
    <xf numFmtId="167" fontId="14" fillId="0" borderId="6" applyAlignment="1" pivotButton="0" quotePrefix="0" xfId="3">
      <alignment horizontal="right" vertical="center"/>
    </xf>
    <xf numFmtId="167" fontId="14" fillId="0" borderId="7" applyAlignment="1" pivotButton="0" quotePrefix="0" xfId="3">
      <alignment horizontal="right" vertical="center"/>
    </xf>
    <xf numFmtId="167" fontId="5" fillId="0" borderId="5" applyAlignment="1" pivotButton="0" quotePrefix="0" xfId="3">
      <alignment horizontal="left" vertical="top"/>
    </xf>
    <xf numFmtId="164" fontId="14" fillId="0" borderId="6" applyAlignment="1" pivotButton="0" quotePrefix="0" xfId="3">
      <alignment horizontal="right" vertical="center"/>
    </xf>
    <xf numFmtId="170" fontId="14" fillId="0" borderId="6" applyAlignment="1" pivotButton="0" quotePrefix="0" xfId="2">
      <alignment horizontal="center" vertical="center"/>
    </xf>
    <xf numFmtId="167" fontId="14" fillId="0" borderId="6" applyAlignment="1" pivotButton="0" quotePrefix="0" xfId="9">
      <alignment horizontal="right" vertical="center"/>
    </xf>
    <xf numFmtId="169" fontId="14" fillId="0" borderId="6" applyAlignment="1" pivotButton="0" quotePrefix="0" xfId="2">
      <alignment horizontal="right" vertical="center"/>
    </xf>
    <xf numFmtId="164" fontId="14" fillId="0" borderId="17" applyAlignment="1" pivotButton="0" quotePrefix="0" xfId="3">
      <alignment horizontal="right" vertical="center"/>
    </xf>
    <xf numFmtId="166" fontId="14" fillId="0" borderId="17" applyAlignment="1" pivotButton="0" quotePrefix="0" xfId="3">
      <alignment horizontal="right" vertical="center"/>
    </xf>
    <xf numFmtId="169" fontId="14" fillId="0" borderId="17" applyAlignment="1" pivotButton="0" quotePrefix="0" xfId="3">
      <alignment horizontal="right" vertical="center"/>
    </xf>
    <xf numFmtId="170" fontId="14" fillId="0" borderId="17" applyAlignment="1" pivotButton="0" quotePrefix="0" xfId="2">
      <alignment horizontal="center" vertical="center"/>
    </xf>
    <xf numFmtId="166" fontId="14" fillId="0" borderId="17" applyAlignment="1" pivotButton="0" quotePrefix="0" xfId="2">
      <alignment horizontal="right" vertical="center"/>
    </xf>
    <xf numFmtId="167" fontId="14" fillId="0" borderId="17" applyAlignment="1" pivotButton="0" quotePrefix="0" xfId="9">
      <alignment horizontal="right" vertical="center"/>
    </xf>
    <xf numFmtId="167" fontId="14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left" vertical="top"/>
    </xf>
    <xf numFmtId="0" fontId="0" fillId="0" borderId="1" pivotButton="0" quotePrefix="0" xfId="0"/>
    <xf numFmtId="164" fontId="14" fillId="0" borderId="22" applyAlignment="1" pivotButton="0" quotePrefix="0" xfId="3">
      <alignment horizontal="right" vertical="center"/>
    </xf>
    <xf numFmtId="164" fontId="5" fillId="0" borderId="12" applyAlignment="1" pivotButton="0" quotePrefix="0" xfId="3">
      <alignment horizontal="right" vertical="center"/>
    </xf>
    <xf numFmtId="166" fontId="5" fillId="0" borderId="12" applyAlignment="1" pivotButton="0" quotePrefix="0" xfId="3">
      <alignment horizontal="right" vertical="center"/>
    </xf>
    <xf numFmtId="169" fontId="5" fillId="0" borderId="12" applyAlignment="1" pivotButton="0" quotePrefix="0" xfId="3">
      <alignment horizontal="right" vertical="center"/>
    </xf>
    <xf numFmtId="166" fontId="5" fillId="0" borderId="12" applyAlignment="1" pivotButton="0" quotePrefix="0" xfId="2">
      <alignment horizontal="right" vertical="center"/>
    </xf>
    <xf numFmtId="167" fontId="5" fillId="0" borderId="12" applyAlignment="1" pivotButton="0" quotePrefix="0" xfId="3">
      <alignment horizontal="right" vertical="center"/>
    </xf>
    <xf numFmtId="167" fontId="5" fillId="0" borderId="13" applyAlignment="1" pivotButton="0" quotePrefix="0" xfId="3">
      <alignment horizontal="right" vertical="center"/>
    </xf>
    <xf numFmtId="167" fontId="5" fillId="0" borderId="14" applyAlignment="1" pivotButton="0" quotePrefix="0" xfId="3">
      <alignment horizontal="left" vertical="top"/>
    </xf>
    <xf numFmtId="165" fontId="25" fillId="0" borderId="25" applyAlignment="1" pivotButton="0" quotePrefix="0" xfId="0">
      <alignment horizontal="center" vertical="center"/>
    </xf>
    <xf numFmtId="0" fontId="16" fillId="11" borderId="55" applyAlignment="1" pivotButton="0" quotePrefix="0" xfId="0">
      <alignment horizontal="center" vertical="top"/>
    </xf>
    <xf numFmtId="0" fontId="0" fillId="0" borderId="28" pivotButton="0" quotePrefix="0" xfId="0"/>
    <xf numFmtId="0" fontId="0" fillId="0" borderId="29" pivotButton="0" quotePrefix="0" xfId="0"/>
    <xf numFmtId="172" fontId="26" fillId="11" borderId="26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165" fontId="25" fillId="0" borderId="0" applyAlignment="1" pivotButton="0" quotePrefix="0" xfId="0">
      <alignment horizontal="center" vertical="center"/>
    </xf>
    <xf numFmtId="171" fontId="26" fillId="0" borderId="30" applyAlignment="1" pivotButton="0" quotePrefix="0" xfId="0">
      <alignment vertical="top"/>
    </xf>
    <xf numFmtId="171" fontId="26" fillId="0" borderId="0" applyAlignment="1" pivotButton="0" quotePrefix="0" xfId="0">
      <alignment vertical="top"/>
    </xf>
    <xf numFmtId="171" fontId="26" fillId="0" borderId="31" applyAlignment="1" pivotButton="0" quotePrefix="0" xfId="0">
      <alignment vertical="top"/>
    </xf>
    <xf numFmtId="165" fontId="27" fillId="0" borderId="0" applyAlignment="1" pivotButton="0" quotePrefix="0" xfId="0">
      <alignment vertical="top"/>
    </xf>
    <xf numFmtId="0" fontId="26" fillId="11" borderId="58" applyAlignment="1" pivotButton="0" quotePrefix="0" xfId="0">
      <alignment horizontal="center" vertical="top"/>
    </xf>
    <xf numFmtId="0" fontId="0" fillId="0" borderId="33" pivotButton="0" quotePrefix="0" xfId="0"/>
    <xf numFmtId="0" fontId="0" fillId="0" borderId="34" pivotButton="0" quotePrefix="0" xfId="0"/>
    <xf numFmtId="0" fontId="0" fillId="0" borderId="50" pivotButton="0" quotePrefix="0" xfId="0"/>
    <xf numFmtId="0" fontId="0" fillId="0" borderId="54" pivotButton="0" quotePrefix="0" xfId="0"/>
    <xf numFmtId="171" fontId="26" fillId="0" borderId="36" applyAlignment="1" pivotButton="0" quotePrefix="0" xfId="0">
      <alignment vertical="top"/>
    </xf>
    <xf numFmtId="0" fontId="26" fillId="0" borderId="47" applyAlignment="1" pivotButton="0" quotePrefix="0" xfId="0">
      <alignment horizontal="center" vertical="top"/>
    </xf>
    <xf numFmtId="0" fontId="0" fillId="0" borderId="51" pivotButton="0" quotePrefix="0" xfId="0"/>
    <xf numFmtId="171" fontId="26" fillId="0" borderId="38" applyAlignment="1" pivotButton="0" quotePrefix="0" xfId="0">
      <alignment vertical="top"/>
    </xf>
    <xf numFmtId="0" fontId="26" fillId="11" borderId="52" applyAlignment="1" pivotButton="0" quotePrefix="0" xfId="0">
      <alignment horizontal="center" vertical="top"/>
    </xf>
    <xf numFmtId="0" fontId="0" fillId="0" borderId="40" pivotButton="0" quotePrefix="0" xfId="0"/>
    <xf numFmtId="0" fontId="0" fillId="0" borderId="41" pivotButton="0" quotePrefix="0" xfId="0"/>
    <xf numFmtId="164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6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1</col>
      <colOff>149275</colOff>
      <row>1</row>
      <rowOff>34636</rowOff>
    </from>
    <to>
      <col>2</col>
      <colOff>2223313</colOff>
      <row>3</row>
      <rowOff>125002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72730" y="294409"/>
          <a:ext cx="3061174" cy="9909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T415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U26" sqref="U26"/>
    </sheetView>
  </sheetViews>
  <sheetFormatPr baseColWidth="8" defaultColWidth="9" defaultRowHeight="15"/>
  <cols>
    <col width="9.28515625" customWidth="1" min="1" max="1"/>
    <col width="14.7109375" customWidth="1" style="3" min="2" max="2"/>
    <col width="74.85546875" customWidth="1" style="4" min="3" max="3"/>
    <col width="11.7109375" customWidth="1" style="147" min="4" max="4"/>
    <col width="11.5703125" customWidth="1" min="5" max="5"/>
    <col width="14.140625" customWidth="1" style="6" min="6" max="6"/>
    <col width="10.28515625" customWidth="1" min="7" max="7"/>
    <col width="12.5703125" customWidth="1" style="148" min="8" max="8"/>
    <col width="14.7109375" customWidth="1" style="149" min="9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2">
      <c r="A1" s="117" t="inlineStr">
        <is>
          <t>MATERIAL TAKEOFF AND COST ESTIMATE STATEMENT</t>
        </is>
      </c>
      <c r="B1" s="150" t="n"/>
      <c r="C1" s="150" t="n"/>
      <c r="D1" s="150" t="n"/>
      <c r="E1" s="150" t="n"/>
      <c r="F1" s="150" t="n"/>
      <c r="G1" s="150" t="n"/>
      <c r="H1" s="150" t="n"/>
      <c r="I1" s="150" t="n"/>
      <c r="J1" s="150" t="n"/>
      <c r="K1" s="150" t="n"/>
      <c r="L1" s="150" t="n"/>
      <c r="M1" s="150" t="n"/>
      <c r="N1" s="150" t="n"/>
      <c r="O1" s="150" t="n"/>
      <c r="P1" s="150" t="n"/>
    </row>
    <row r="2" ht="35.25" customFormat="1" customHeight="1" s="43">
      <c r="A2" s="119" t="n"/>
      <c r="C2" s="47" t="n"/>
      <c r="D2" s="120" t="n"/>
      <c r="F2" s="121" t="n"/>
      <c r="J2" s="122" t="n"/>
      <c r="K2" s="127" t="inlineStr">
        <is>
          <t>PROJECT NAME:</t>
        </is>
      </c>
      <c r="M2" s="124" t="inlineStr">
        <is>
          <t>CONSTRUCTION OF NEW POLICE HEADQUARTERS</t>
        </is>
      </c>
      <c r="N2" s="151" t="n"/>
      <c r="O2" s="151" t="n"/>
      <c r="P2" s="152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35.25" customFormat="1" customHeight="1" s="43">
      <c r="A3" s="119" t="n"/>
      <c r="C3" s="47" t="n"/>
      <c r="D3" s="120" t="n"/>
      <c r="F3" s="122" t="n"/>
      <c r="J3" s="122" t="n"/>
      <c r="K3" s="127" t="inlineStr">
        <is>
          <t>LOCATION:</t>
        </is>
      </c>
      <c r="M3" s="126" t="inlineStr">
        <is>
          <t>401 S PARK RD HOLLYWOOD, FL 33021</t>
        </is>
      </c>
      <c r="P3" s="153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3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0" t="n"/>
      <c r="P4" s="18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28.7" customFormat="1" customHeight="1" s="42">
      <c r="A5" s="154" t="inlineStr">
        <is>
          <t>Sr #</t>
        </is>
      </c>
      <c r="B5" s="103" t="inlineStr">
        <is>
          <t>REFERENCE</t>
        </is>
      </c>
      <c r="C5" s="103" t="inlineStr">
        <is>
          <t>DESCRIPTION</t>
        </is>
      </c>
      <c r="D5" s="154" t="inlineStr">
        <is>
          <t>QUANTITY</t>
        </is>
      </c>
      <c r="E5" s="103" t="inlineStr">
        <is>
          <t>WASTE</t>
        </is>
      </c>
      <c r="F5" s="104" t="inlineStr">
        <is>
          <t>TOTAL QTY</t>
        </is>
      </c>
      <c r="G5" s="103" t="inlineStr">
        <is>
          <t>UNIT</t>
        </is>
      </c>
      <c r="H5" s="155" t="inlineStr">
        <is>
          <t>COST/UNIT</t>
        </is>
      </c>
      <c r="I5" s="156" t="inlineStr">
        <is>
          <t>MATERIAL TOTAL</t>
        </is>
      </c>
      <c r="J5" s="156" t="inlineStr">
        <is>
          <t>UNIT HOURS</t>
        </is>
      </c>
      <c r="K5" s="156" t="inlineStr">
        <is>
          <t>TOTAL MANHOURS</t>
        </is>
      </c>
      <c r="L5" s="107" t="inlineStr">
        <is>
          <t>UNIT LABOR</t>
        </is>
      </c>
      <c r="M5" s="107" t="inlineStr">
        <is>
          <t>TOTAL LABOR</t>
        </is>
      </c>
      <c r="N5" s="108" t="inlineStr">
        <is>
          <t>TOTAL COST</t>
        </is>
      </c>
      <c r="O5" s="103" t="inlineStr">
        <is>
          <t>REMARKS</t>
        </is>
      </c>
      <c r="P5" s="109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157" t="n"/>
      <c r="E6" s="12" t="n"/>
      <c r="F6" s="13" t="n"/>
      <c r="G6" s="12" t="n"/>
      <c r="H6" s="158" t="n"/>
      <c r="I6" s="159" t="n"/>
      <c r="J6" s="159" t="n"/>
      <c r="K6" s="159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16.35" customFormat="1" customHeight="1" s="42">
      <c r="A7" s="115" t="inlineStr">
        <is>
          <t>01. GENERAL CONDITIONS</t>
        </is>
      </c>
      <c r="B7" s="150" t="n"/>
      <c r="C7" s="150" t="n"/>
      <c r="D7" s="150" t="n"/>
      <c r="E7" s="150" t="n"/>
      <c r="F7" s="150" t="n"/>
      <c r="G7" s="150" t="n"/>
      <c r="H7" s="150" t="n"/>
      <c r="I7" s="150" t="n"/>
      <c r="J7" s="150" t="n"/>
      <c r="K7" s="150" t="n"/>
      <c r="L7" s="150" t="n"/>
      <c r="M7" s="150" t="n"/>
      <c r="N7" s="150" t="n"/>
      <c r="O7" s="150" t="n"/>
      <c r="P7" s="160">
        <f>SUM(N8:N22)</f>
        <v/>
      </c>
      <c r="Q7" s="2" t="n"/>
      <c r="R7" s="2" t="n"/>
    </row>
    <row r="8" ht="15.75" customFormat="1" customHeight="1" s="42">
      <c r="A8" s="54">
        <f>IF(F8&lt;&gt;"",1+MAX($A$2:A7),"")</f>
        <v/>
      </c>
      <c r="B8" s="63" t="n"/>
      <c r="C8" s="10" t="n"/>
      <c r="D8" s="161" t="n"/>
      <c r="E8" s="57" t="n"/>
      <c r="F8" s="161" t="n"/>
      <c r="G8" s="58" t="n"/>
      <c r="H8" s="162" t="n"/>
      <c r="I8" s="163" t="n"/>
      <c r="J8" s="163" t="n"/>
      <c r="K8" s="163" t="n"/>
      <c r="L8" s="164" t="n"/>
      <c r="M8" s="165" t="n"/>
      <c r="N8" s="166" t="n"/>
      <c r="O8" s="167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54">
        <f>IF(F9&lt;&gt;"",1+MAX($A$2:A8),"")</f>
        <v/>
      </c>
      <c r="B9" s="63" t="n"/>
      <c r="C9" s="144" t="inlineStr">
        <is>
          <t>INDIRECT PROJECT COSTS</t>
        </is>
      </c>
      <c r="D9" s="168" t="n"/>
      <c r="E9" s="45" t="n"/>
      <c r="F9" s="168" t="n"/>
      <c r="G9" s="49" t="n"/>
      <c r="H9" s="162" t="n"/>
      <c r="I9" s="163" t="n"/>
      <c r="J9" s="169" t="n"/>
      <c r="K9" s="163" t="n"/>
      <c r="L9" s="164" t="n"/>
      <c r="M9" s="165" t="n"/>
      <c r="N9" s="166" t="n"/>
      <c r="O9" s="167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54">
        <f>IF(F10&lt;&gt;"",1+MAX($A$2:A9),"")</f>
        <v/>
      </c>
      <c r="B10" s="63" t="n"/>
      <c r="C10" s="53" t="inlineStr">
        <is>
          <t>General Liability Insurance</t>
        </is>
      </c>
      <c r="D10" s="168" t="n">
        <v>0</v>
      </c>
      <c r="E10" s="45" t="n">
        <v>0</v>
      </c>
      <c r="F10" s="168">
        <f>(1+E10)*D10</f>
        <v/>
      </c>
      <c r="G10" s="49" t="inlineStr">
        <is>
          <t>Mo</t>
        </is>
      </c>
      <c r="H10" s="162" t="n">
        <v>0</v>
      </c>
      <c r="I10" s="163">
        <f>H10*F10</f>
        <v/>
      </c>
      <c r="J10" s="169" t="n">
        <v>0</v>
      </c>
      <c r="K10" s="61">
        <f>J10*F10</f>
        <v/>
      </c>
      <c r="L10" s="164" t="n">
        <v>0</v>
      </c>
      <c r="M10" s="170">
        <f>L10*K10</f>
        <v/>
      </c>
      <c r="N10" s="166">
        <f>M10+I10</f>
        <v/>
      </c>
      <c r="O10" s="167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54">
        <f>IF(F11&lt;&gt;"",1+MAX($A$2:A10),"")</f>
        <v/>
      </c>
      <c r="B11" s="63" t="n"/>
      <c r="C11" s="53" t="inlineStr">
        <is>
          <t>General Conditions (Backoffice Overhead)</t>
        </is>
      </c>
      <c r="D11" s="168" t="n">
        <v>0</v>
      </c>
      <c r="E11" s="45" t="n">
        <v>0</v>
      </c>
      <c r="F11" s="168">
        <f>(1+E11)*D11</f>
        <v/>
      </c>
      <c r="G11" s="49" t="inlineStr">
        <is>
          <t>Mo</t>
        </is>
      </c>
      <c r="H11" s="162" t="n">
        <v>0</v>
      </c>
      <c r="I11" s="163">
        <f>H11*F11</f>
        <v/>
      </c>
      <c r="J11" s="169" t="n">
        <v>0</v>
      </c>
      <c r="K11" s="61">
        <f>J11*F11</f>
        <v/>
      </c>
      <c r="L11" s="164" t="n">
        <v>0</v>
      </c>
      <c r="M11" s="170">
        <f>L11*K11</f>
        <v/>
      </c>
      <c r="N11" s="166">
        <f>M11+I11</f>
        <v/>
      </c>
      <c r="O11" s="167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54">
        <f>IF(F12&lt;&gt;"",1+MAX($A$2:A11),"")</f>
        <v/>
      </c>
      <c r="B12" s="63" t="n"/>
      <c r="C12" s="144" t="inlineStr">
        <is>
          <t>DIRECT PROJECT COSTS</t>
        </is>
      </c>
      <c r="D12" s="168" t="n"/>
      <c r="E12" s="45" t="n"/>
      <c r="F12" s="168" t="n"/>
      <c r="G12" s="49" t="n"/>
      <c r="H12" s="162" t="n"/>
      <c r="I12" s="163" t="n"/>
      <c r="J12" s="169" t="n"/>
      <c r="K12" s="163" t="n"/>
      <c r="L12" s="164" t="n"/>
      <c r="M12" s="165" t="n"/>
      <c r="N12" s="166" t="n"/>
      <c r="O12" s="167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54">
        <f>IF(F13&lt;&gt;"",1+MAX($A$2:A12),"")</f>
        <v/>
      </c>
      <c r="B13" s="63" t="n"/>
      <c r="C13" s="53" t="inlineStr">
        <is>
          <t>Bonding Fee (If required)</t>
        </is>
      </c>
      <c r="D13" s="168" t="n">
        <v>1.15</v>
      </c>
      <c r="E13" s="45" t="n">
        <v>0</v>
      </c>
      <c r="F13" s="168">
        <f>(1+E13)*D13</f>
        <v/>
      </c>
      <c r="G13" s="49" t="inlineStr">
        <is>
          <t>%</t>
        </is>
      </c>
      <c r="H13" s="162" t="n"/>
      <c r="I13" s="163">
        <f>H13*F13</f>
        <v/>
      </c>
      <c r="J13" s="169" t="n">
        <v>0</v>
      </c>
      <c r="K13" s="61">
        <f>J13*F13</f>
        <v/>
      </c>
      <c r="L13" s="164" t="n">
        <v>0</v>
      </c>
      <c r="M13" s="170">
        <f>L13*K13</f>
        <v/>
      </c>
      <c r="N13" s="166">
        <f>M13+I13</f>
        <v/>
      </c>
      <c r="O13" s="167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54">
        <f>IF(F14&lt;&gt;"",1+MAX($A$2:A13),"")</f>
        <v/>
      </c>
      <c r="B14" s="63" t="n"/>
      <c r="C14" s="53" t="inlineStr">
        <is>
          <t>Access Control (Pipe Scaffolding or Boom/Scissor Lifts)</t>
        </is>
      </c>
      <c r="D14" s="168" t="n">
        <v>0</v>
      </c>
      <c r="E14" s="45" t="n">
        <v>0</v>
      </c>
      <c r="F14" s="168">
        <f>(1+E14)*D14</f>
        <v/>
      </c>
      <c r="G14" s="49" t="inlineStr">
        <is>
          <t>Mo</t>
        </is>
      </c>
      <c r="H14" s="162" t="n">
        <v>0</v>
      </c>
      <c r="I14" s="163">
        <f>H14*F14</f>
        <v/>
      </c>
      <c r="J14" s="169" t="n">
        <v>0</v>
      </c>
      <c r="K14" s="61">
        <f>J14*F14</f>
        <v/>
      </c>
      <c r="L14" s="164" t="n">
        <v>0</v>
      </c>
      <c r="M14" s="170">
        <f>L14*K14</f>
        <v/>
      </c>
      <c r="N14" s="166">
        <f>M14+I14</f>
        <v/>
      </c>
      <c r="O14" s="167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54">
        <f>IF(F15&lt;&gt;"",1+MAX($A$2:A14),"")</f>
        <v/>
      </c>
      <c r="B15" s="63" t="n"/>
      <c r="C15" s="53" t="inlineStr">
        <is>
          <t>Equipment Rental</t>
        </is>
      </c>
      <c r="D15" s="168" t="n">
        <v>0</v>
      </c>
      <c r="E15" s="45" t="n">
        <v>0</v>
      </c>
      <c r="F15" s="168">
        <f>(1+E15)*D15</f>
        <v/>
      </c>
      <c r="G15" s="49" t="inlineStr">
        <is>
          <t>Mo</t>
        </is>
      </c>
      <c r="H15" s="162" t="n">
        <v>0</v>
      </c>
      <c r="I15" s="163">
        <f>H15*F15</f>
        <v/>
      </c>
      <c r="J15" s="169" t="n">
        <v>0</v>
      </c>
      <c r="K15" s="61">
        <f>J15*F15</f>
        <v/>
      </c>
      <c r="L15" s="164" t="n">
        <v>0</v>
      </c>
      <c r="M15" s="170">
        <f>L15*K15</f>
        <v/>
      </c>
      <c r="N15" s="166">
        <f>M15+I15</f>
        <v/>
      </c>
      <c r="O15" s="167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54">
        <f>IF(F16&lt;&gt;"",1+MAX($A$2:A15),"")</f>
        <v/>
      </c>
      <c r="B16" s="63" t="n"/>
      <c r="C16" s="53" t="inlineStr">
        <is>
          <t>Travel, Tools, Gas</t>
        </is>
      </c>
      <c r="D16" s="168" t="n">
        <v>0</v>
      </c>
      <c r="E16" s="45" t="n">
        <v>0</v>
      </c>
      <c r="F16" s="168">
        <f>(1+E16)*D16</f>
        <v/>
      </c>
      <c r="G16" s="49" t="inlineStr">
        <is>
          <t>Mo</t>
        </is>
      </c>
      <c r="H16" s="162" t="n">
        <v>0</v>
      </c>
      <c r="I16" s="163">
        <f>H16*F16</f>
        <v/>
      </c>
      <c r="J16" s="169" t="n">
        <v>0</v>
      </c>
      <c r="K16" s="61">
        <f>J16*F16</f>
        <v/>
      </c>
      <c r="L16" s="164" t="n">
        <v>0</v>
      </c>
      <c r="M16" s="170">
        <f>L16*K16</f>
        <v/>
      </c>
      <c r="N16" s="166">
        <f>M16+I16</f>
        <v/>
      </c>
      <c r="O16" s="167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54">
        <f>IF(F17&lt;&gt;"",1+MAX($A$2:A16),"")</f>
        <v/>
      </c>
      <c r="B17" s="63" t="n"/>
      <c r="C17" s="53" t="inlineStr">
        <is>
          <t>Field Office</t>
        </is>
      </c>
      <c r="D17" s="168" t="n">
        <v>0</v>
      </c>
      <c r="E17" s="45" t="n">
        <v>0</v>
      </c>
      <c r="F17" s="168">
        <f>(1+E17)*D17</f>
        <v/>
      </c>
      <c r="G17" s="49" t="inlineStr">
        <is>
          <t>Mo</t>
        </is>
      </c>
      <c r="H17" s="162" t="n">
        <v>0</v>
      </c>
      <c r="I17" s="163">
        <f>H17*F17</f>
        <v/>
      </c>
      <c r="J17" s="169" t="n">
        <v>0</v>
      </c>
      <c r="K17" s="61">
        <f>J17*F17</f>
        <v/>
      </c>
      <c r="L17" s="164" t="n">
        <v>0</v>
      </c>
      <c r="M17" s="170">
        <f>L17*K17</f>
        <v/>
      </c>
      <c r="N17" s="166">
        <f>M17+I17</f>
        <v/>
      </c>
      <c r="O17" s="167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54">
        <f>IF(F18&lt;&gt;"",1+MAX($A$2:A17),"")</f>
        <v/>
      </c>
      <c r="B18" s="63" t="n"/>
      <c r="C18" s="53" t="inlineStr">
        <is>
          <t>Temp. Facilities</t>
        </is>
      </c>
      <c r="D18" s="168" t="n">
        <v>0</v>
      </c>
      <c r="E18" s="45" t="n">
        <v>0</v>
      </c>
      <c r="F18" s="168">
        <f>(1+E18)*D18</f>
        <v/>
      </c>
      <c r="G18" s="49" t="inlineStr">
        <is>
          <t>Mo</t>
        </is>
      </c>
      <c r="H18" s="162" t="n">
        <v>0</v>
      </c>
      <c r="I18" s="163">
        <f>H18*F18</f>
        <v/>
      </c>
      <c r="J18" s="169" t="n">
        <v>0</v>
      </c>
      <c r="K18" s="61">
        <f>J18*F18</f>
        <v/>
      </c>
      <c r="L18" s="164" t="n">
        <v>0</v>
      </c>
      <c r="M18" s="170">
        <f>L18*K18</f>
        <v/>
      </c>
      <c r="N18" s="166">
        <f>M18+I18</f>
        <v/>
      </c>
      <c r="O18" s="167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1">
      <c r="A19" s="54">
        <f>IF(F19&lt;&gt;"",1+MAX($A$2:A18),"")</f>
        <v/>
      </c>
      <c r="B19" s="63" t="n"/>
      <c r="C19" s="53" t="inlineStr">
        <is>
          <t>Temp. Signage and Protection</t>
        </is>
      </c>
      <c r="D19" s="168" t="n">
        <v>0</v>
      </c>
      <c r="E19" s="45" t="n">
        <v>0</v>
      </c>
      <c r="F19" s="168">
        <f>(1+E19)*D19</f>
        <v/>
      </c>
      <c r="G19" s="49" t="inlineStr">
        <is>
          <t>Mo</t>
        </is>
      </c>
      <c r="H19" s="162" t="n">
        <v>0</v>
      </c>
      <c r="I19" s="163">
        <f>H19*F19</f>
        <v/>
      </c>
      <c r="J19" s="169" t="n">
        <v>0</v>
      </c>
      <c r="K19" s="61">
        <f>J19*F19</f>
        <v/>
      </c>
      <c r="L19" s="164" t="n">
        <v>0</v>
      </c>
      <c r="M19" s="170">
        <f>L19*K19</f>
        <v/>
      </c>
      <c r="N19" s="166">
        <f>M19+I19</f>
        <v/>
      </c>
      <c r="O19" s="167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1">
      <c r="A20" s="54">
        <f>IF(F20&lt;&gt;"",1+MAX($A$2:A19),"")</f>
        <v/>
      </c>
      <c r="B20" s="63" t="n"/>
      <c r="C20" s="53" t="inlineStr">
        <is>
          <t>Temp. Fencing</t>
        </is>
      </c>
      <c r="D20" s="168" t="n">
        <v>0</v>
      </c>
      <c r="E20" s="45" t="n">
        <v>0</v>
      </c>
      <c r="F20" s="168">
        <f>(1+E20)*D20</f>
        <v/>
      </c>
      <c r="G20" s="49" t="inlineStr">
        <is>
          <t>Mo</t>
        </is>
      </c>
      <c r="H20" s="162" t="n">
        <v>0</v>
      </c>
      <c r="I20" s="163">
        <f>H20*F20</f>
        <v/>
      </c>
      <c r="J20" s="169" t="n">
        <v>0</v>
      </c>
      <c r="K20" s="61">
        <f>J20*F20</f>
        <v/>
      </c>
      <c r="L20" s="164" t="n">
        <v>0</v>
      </c>
      <c r="M20" s="170">
        <f>L20*K20</f>
        <v/>
      </c>
      <c r="N20" s="166">
        <f>M20+I20</f>
        <v/>
      </c>
      <c r="O20" s="167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54">
        <f>IF(F21&lt;&gt;"",1+MAX($A$2:A20),"")</f>
        <v/>
      </c>
      <c r="B21" s="63" t="n"/>
      <c r="C21" s="53" t="inlineStr">
        <is>
          <t>Field Superintendent/Foreman (Full Time)</t>
        </is>
      </c>
      <c r="D21" s="168" t="n">
        <v>0</v>
      </c>
      <c r="E21" s="45" t="n">
        <v>0</v>
      </c>
      <c r="F21" s="168">
        <f>(1+E21)*D21</f>
        <v/>
      </c>
      <c r="G21" s="49" t="inlineStr">
        <is>
          <t>Mo</t>
        </is>
      </c>
      <c r="H21" s="162" t="n">
        <v>0</v>
      </c>
      <c r="I21" s="163">
        <f>H21*F21</f>
        <v/>
      </c>
      <c r="J21" s="169" t="n">
        <v>0</v>
      </c>
      <c r="K21" s="61">
        <f>J21*F21</f>
        <v/>
      </c>
      <c r="L21" s="164" t="n">
        <v>0</v>
      </c>
      <c r="M21" s="170">
        <f>L21*K21</f>
        <v/>
      </c>
      <c r="N21" s="166">
        <f>M21+I21</f>
        <v/>
      </c>
      <c r="O21" s="167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54">
        <f>IF(F22&lt;&gt;"",1+MAX($A$2:A21),"")</f>
        <v/>
      </c>
      <c r="B22" s="63" t="n"/>
      <c r="C22" s="53" t="inlineStr">
        <is>
          <t>Project Manager (Part Time)</t>
        </is>
      </c>
      <c r="D22" s="168" t="n">
        <v>0</v>
      </c>
      <c r="E22" s="45" t="n">
        <v>0</v>
      </c>
      <c r="F22" s="168">
        <f>(1+E22)*D22</f>
        <v/>
      </c>
      <c r="G22" s="49" t="inlineStr">
        <is>
          <t>Mo</t>
        </is>
      </c>
      <c r="H22" s="162" t="n">
        <v>0</v>
      </c>
      <c r="I22" s="163">
        <f>H22*F22</f>
        <v/>
      </c>
      <c r="J22" s="169" t="n">
        <v>0</v>
      </c>
      <c r="K22" s="61">
        <f>J22*F22</f>
        <v/>
      </c>
      <c r="L22" s="164" t="n">
        <v>0</v>
      </c>
      <c r="M22" s="170">
        <f>L22*K22</f>
        <v/>
      </c>
      <c r="N22" s="166">
        <f>M22+I22</f>
        <v/>
      </c>
      <c r="O22" s="167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54">
        <f>IF(F23&lt;&gt;"",1+MAX($A$2:A22),"")</f>
        <v/>
      </c>
      <c r="B23" s="32" t="n"/>
      <c r="C23" s="15" t="n"/>
      <c r="D23" s="168" t="n"/>
      <c r="E23" s="45" t="n"/>
      <c r="F23" s="168" t="n"/>
      <c r="G23" s="49" t="n"/>
      <c r="H23" s="162" t="n"/>
      <c r="I23" s="163" t="n"/>
      <c r="J23" s="163" t="n"/>
      <c r="K23" s="163" t="n"/>
      <c r="L23" s="171" t="n"/>
      <c r="M23" s="165" t="n"/>
      <c r="N23" s="166" t="n"/>
      <c r="O23" s="167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16.35" customFormat="1" customHeight="1" s="42">
      <c r="A24" s="115" t="inlineStr">
        <is>
          <t>05. METALS</t>
        </is>
      </c>
      <c r="B24" s="150" t="n"/>
      <c r="C24" s="150" t="n"/>
      <c r="D24" s="150" t="n"/>
      <c r="E24" s="150" t="n"/>
      <c r="F24" s="150" t="n"/>
      <c r="G24" s="150" t="n"/>
      <c r="H24" s="150" t="n"/>
      <c r="I24" s="150" t="n"/>
      <c r="J24" s="150" t="n"/>
      <c r="K24" s="150" t="n"/>
      <c r="L24" s="150" t="n"/>
      <c r="M24" s="150" t="n"/>
      <c r="N24" s="150" t="n"/>
      <c r="O24" s="150" t="n"/>
      <c r="P24" s="160">
        <f>SUM(N25:N58)</f>
        <v/>
      </c>
      <c r="Q24" s="2" t="n"/>
      <c r="R24" s="2" t="n"/>
    </row>
    <row r="25" ht="15.75" customFormat="1" customHeight="1" s="41">
      <c r="A25" s="54">
        <f>IF(F25&lt;&gt;"",1+MAX($A$2:A24),"")</f>
        <v/>
      </c>
      <c r="B25" s="32" t="n"/>
      <c r="C25" s="15" t="n"/>
      <c r="D25" s="168" t="n"/>
      <c r="E25" s="45" t="n"/>
      <c r="F25" s="168" t="n"/>
      <c r="G25" s="49" t="n"/>
      <c r="H25" s="162" t="n"/>
      <c r="I25" s="163" t="n"/>
      <c r="J25" s="163" t="n"/>
      <c r="K25" s="163" t="n"/>
      <c r="L25" s="171" t="n"/>
      <c r="M25" s="165" t="n"/>
      <c r="N25" s="166" t="n"/>
      <c r="O25" s="167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  <c r="BV25" s="2" t="n"/>
      <c r="BW25" s="2" t="n"/>
      <c r="BX25" s="2" t="n"/>
      <c r="BY25" s="2" t="n"/>
    </row>
    <row r="26" ht="15.75" customFormat="1" customHeight="1" s="41">
      <c r="A26" s="54">
        <f>IF(F26&lt;&gt;"",1+MAX($A$2:A25),"")</f>
        <v/>
      </c>
      <c r="B26" s="113" t="inlineStr">
        <is>
          <t>S-102B,
S-103B</t>
        </is>
      </c>
      <c r="C26" s="144" t="inlineStr">
        <is>
          <t>STEEL BEAMS</t>
        </is>
      </c>
      <c r="D26" s="172" t="n"/>
      <c r="E26" s="66" t="n"/>
      <c r="F26" s="172" t="n"/>
      <c r="G26" s="67" t="n"/>
      <c r="H26" s="173" t="n"/>
      <c r="I26" s="174" t="n"/>
      <c r="J26" s="175" t="n"/>
      <c r="K26" s="71" t="n"/>
      <c r="L26" s="176" t="n"/>
      <c r="M26" s="177" t="n"/>
      <c r="N26" s="178" t="n"/>
      <c r="O26" s="179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  <c r="BX26" s="2" t="n"/>
      <c r="BY26" s="2" t="n"/>
    </row>
    <row r="27" ht="15.75" customFormat="1" customHeight="1" s="41">
      <c r="A27" s="54">
        <f>IF(F27&lt;&gt;"",1+MAX($A$2:A26),"")</f>
        <v/>
      </c>
      <c r="B27" s="180" t="n"/>
      <c r="C27" s="79" t="inlineStr">
        <is>
          <t xml:space="preserve">HSS9X9X5/8 Steel Beam </t>
        </is>
      </c>
      <c r="D27" s="181" t="n">
        <v>202.45</v>
      </c>
      <c r="E27" s="77" t="n">
        <v>0.05</v>
      </c>
      <c r="F27" s="181">
        <f>(1+E27)*D27</f>
        <v/>
      </c>
      <c r="G27" s="78" t="inlineStr">
        <is>
          <t>LF</t>
        </is>
      </c>
      <c r="H27" s="162" t="n">
        <v>0</v>
      </c>
      <c r="I27" s="163">
        <f>H27*F27</f>
        <v/>
      </c>
      <c r="J27" s="169" t="n">
        <v>0</v>
      </c>
      <c r="K27" s="61">
        <f>J27*F27</f>
        <v/>
      </c>
      <c r="L27" s="164" t="n">
        <v>0</v>
      </c>
      <c r="M27" s="170">
        <f>L27*K27</f>
        <v/>
      </c>
      <c r="N27" s="166">
        <f>M27+I27</f>
        <v/>
      </c>
      <c r="O27" s="179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4">
        <f>IF(F28&lt;&gt;"",1+MAX($A$2:A27),"")</f>
        <v/>
      </c>
      <c r="B28" s="180" t="n"/>
      <c r="C28" s="79" t="inlineStr">
        <is>
          <t xml:space="preserve">HSS8X8X1/2 Steel Beam </t>
        </is>
      </c>
      <c r="D28" s="181" t="n">
        <v>73.05</v>
      </c>
      <c r="E28" s="77" t="n">
        <v>0.05</v>
      </c>
      <c r="F28" s="181">
        <f>(1+E28)*D28</f>
        <v/>
      </c>
      <c r="G28" s="78" t="inlineStr">
        <is>
          <t>LF</t>
        </is>
      </c>
      <c r="H28" s="162" t="n">
        <v>0</v>
      </c>
      <c r="I28" s="163">
        <f>H28*F28</f>
        <v/>
      </c>
      <c r="J28" s="169" t="n">
        <v>0</v>
      </c>
      <c r="K28" s="61">
        <f>J28*F28</f>
        <v/>
      </c>
      <c r="L28" s="164" t="n">
        <v>0</v>
      </c>
      <c r="M28" s="170">
        <f>L28*K28</f>
        <v/>
      </c>
      <c r="N28" s="166">
        <f>M28+I28</f>
        <v/>
      </c>
      <c r="O28" s="179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15.75" customFormat="1" customHeight="1" s="41">
      <c r="A29" s="54">
        <f>IF(F29&lt;&gt;"",1+MAX($A$2:A28),"")</f>
        <v/>
      </c>
      <c r="B29" s="180" t="n"/>
      <c r="C29" s="79" t="inlineStr">
        <is>
          <t xml:space="preserve">HSS12X8X1/2 Steel Beam </t>
        </is>
      </c>
      <c r="D29" s="181" t="n">
        <v>6</v>
      </c>
      <c r="E29" s="77" t="n">
        <v>0.05</v>
      </c>
      <c r="F29" s="181">
        <f>(1+E29)*D29</f>
        <v/>
      </c>
      <c r="G29" s="78" t="inlineStr">
        <is>
          <t>LF</t>
        </is>
      </c>
      <c r="H29" s="162" t="n">
        <v>0</v>
      </c>
      <c r="I29" s="163">
        <f>H29*F29</f>
        <v/>
      </c>
      <c r="J29" s="169" t="n">
        <v>0</v>
      </c>
      <c r="K29" s="61">
        <f>J29*F29</f>
        <v/>
      </c>
      <c r="L29" s="164" t="n">
        <v>0</v>
      </c>
      <c r="M29" s="170">
        <f>L29*K29</f>
        <v/>
      </c>
      <c r="N29" s="166">
        <f>M29+I29</f>
        <v/>
      </c>
      <c r="O29" s="179" t="n"/>
      <c r="P29" s="18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  <c r="BX29" s="2" t="n"/>
      <c r="BY29" s="2" t="n"/>
    </row>
    <row r="30" ht="15.75" customFormat="1" customHeight="1" s="41">
      <c r="A30" s="54">
        <f>IF(F30&lt;&gt;"",1+MAX($A$2:A29),"")</f>
        <v/>
      </c>
      <c r="B30" s="180" t="n"/>
      <c r="C30" s="79" t="inlineStr">
        <is>
          <t>W12X14 Steel Beam</t>
        </is>
      </c>
      <c r="D30" s="181" t="n">
        <v>23.21</v>
      </c>
      <c r="E30" s="77" t="n">
        <v>0.05</v>
      </c>
      <c r="F30" s="181">
        <f>(1+E30)*D30</f>
        <v/>
      </c>
      <c r="G30" s="78" t="inlineStr">
        <is>
          <t>LF</t>
        </is>
      </c>
      <c r="H30" s="162" t="n">
        <v>0</v>
      </c>
      <c r="I30" s="163">
        <f>H30*F30</f>
        <v/>
      </c>
      <c r="J30" s="169" t="n">
        <v>0</v>
      </c>
      <c r="K30" s="61">
        <f>J30*F30</f>
        <v/>
      </c>
      <c r="L30" s="164" t="n">
        <v>0</v>
      </c>
      <c r="M30" s="170">
        <f>L30*K30</f>
        <v/>
      </c>
      <c r="N30" s="166">
        <f>M30+I30</f>
        <v/>
      </c>
      <c r="O30" s="179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4">
        <f>IF(F31&lt;&gt;"",1+MAX($A$2:A30),"")</f>
        <v/>
      </c>
      <c r="B31" s="180" t="n"/>
      <c r="C31" s="79" t="inlineStr">
        <is>
          <t>W8X18 Steel Beam</t>
        </is>
      </c>
      <c r="D31" s="181" t="n">
        <v>18.63</v>
      </c>
      <c r="E31" s="77" t="n">
        <v>0.05</v>
      </c>
      <c r="F31" s="181">
        <f>(1+E31)*D31</f>
        <v/>
      </c>
      <c r="G31" s="78" t="inlineStr">
        <is>
          <t>LF</t>
        </is>
      </c>
      <c r="H31" s="162" t="n">
        <v>0</v>
      </c>
      <c r="I31" s="163">
        <f>H31*F31</f>
        <v/>
      </c>
      <c r="J31" s="169" t="n">
        <v>0</v>
      </c>
      <c r="K31" s="61">
        <f>J31*F31</f>
        <v/>
      </c>
      <c r="L31" s="164" t="n">
        <v>0</v>
      </c>
      <c r="M31" s="170">
        <f>L31*K31</f>
        <v/>
      </c>
      <c r="N31" s="166">
        <f>M31+I31</f>
        <v/>
      </c>
      <c r="O31" s="179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4">
        <f>IF(F32&lt;&gt;"",1+MAX($A$2:A31),"")</f>
        <v/>
      </c>
      <c r="B32" s="180" t="n"/>
      <c r="C32" s="79" t="inlineStr">
        <is>
          <t>W18x40 Steel Beam</t>
        </is>
      </c>
      <c r="D32" s="181" t="n">
        <v>8.380000000000001</v>
      </c>
      <c r="E32" s="77" t="n">
        <v>0.05</v>
      </c>
      <c r="F32" s="181">
        <f>(1+E32)*D32</f>
        <v/>
      </c>
      <c r="G32" s="78" t="inlineStr">
        <is>
          <t>LF</t>
        </is>
      </c>
      <c r="H32" s="162" t="n">
        <v>0</v>
      </c>
      <c r="I32" s="163">
        <f>H32*F32</f>
        <v/>
      </c>
      <c r="J32" s="169" t="n">
        <v>0</v>
      </c>
      <c r="K32" s="61">
        <f>J32*F32</f>
        <v/>
      </c>
      <c r="L32" s="164" t="n">
        <v>0</v>
      </c>
      <c r="M32" s="170">
        <f>L32*K32</f>
        <v/>
      </c>
      <c r="N32" s="166">
        <f>M32+I32</f>
        <v/>
      </c>
      <c r="O32" s="179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15.75" customFormat="1" customHeight="1" s="41">
      <c r="A33" s="54">
        <f>IF(F33&lt;&gt;"",1+MAX($A$2:A32),"")</f>
        <v/>
      </c>
      <c r="B33" s="180" t="n"/>
      <c r="C33" s="144" t="inlineStr">
        <is>
          <t>STEEL COLUMNS</t>
        </is>
      </c>
      <c r="D33" s="172" t="n"/>
      <c r="E33" s="66" t="n"/>
      <c r="F33" s="172" t="n"/>
      <c r="G33" s="67" t="n"/>
      <c r="H33" s="173" t="n"/>
      <c r="I33" s="174" t="n"/>
      <c r="J33" s="175" t="n"/>
      <c r="K33" s="71" t="n"/>
      <c r="L33" s="176" t="n"/>
      <c r="M33" s="177" t="n"/>
      <c r="N33" s="178" t="n"/>
      <c r="O33" s="179" t="n"/>
      <c r="P33" s="18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  <c r="BX33" s="2" t="n"/>
      <c r="BY33" s="2" t="n"/>
    </row>
    <row r="34" ht="15.75" customFormat="1" customHeight="1" s="41">
      <c r="A34" s="54">
        <f>IF(F34&lt;&gt;"",1+MAX($A$2:A33),"")</f>
        <v/>
      </c>
      <c r="B34" s="180" t="n"/>
      <c r="C34" s="79" t="inlineStr">
        <is>
          <t>SC1:HSS9X9X5/8'' Steel Column(34'-0'' High)</t>
        </is>
      </c>
      <c r="D34" s="181">
        <f>1*34</f>
        <v/>
      </c>
      <c r="E34" s="77" t="n">
        <v>0.05</v>
      </c>
      <c r="F34" s="181">
        <f>(1+E34)*D34</f>
        <v/>
      </c>
      <c r="G34" s="78" t="inlineStr">
        <is>
          <t>LF</t>
        </is>
      </c>
      <c r="H34" s="162" t="n">
        <v>0</v>
      </c>
      <c r="I34" s="163">
        <f>H34*F34</f>
        <v/>
      </c>
      <c r="J34" s="169" t="n">
        <v>0</v>
      </c>
      <c r="K34" s="61">
        <f>J34*F34</f>
        <v/>
      </c>
      <c r="L34" s="164" t="n">
        <v>0</v>
      </c>
      <c r="M34" s="170">
        <f>L34*K34</f>
        <v/>
      </c>
      <c r="N34" s="166">
        <f>M34+I34</f>
        <v/>
      </c>
      <c r="O34" s="179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4">
        <f>IF(F35&lt;&gt;"",1+MAX($A$2:A34),"")</f>
        <v/>
      </c>
      <c r="B35" s="180" t="n"/>
      <c r="C35" s="79" t="inlineStr">
        <is>
          <t>SC1:HSS9X9X5/8'' Steel Column(31'-0'' High)</t>
        </is>
      </c>
      <c r="D35" s="181">
        <f>2*31</f>
        <v/>
      </c>
      <c r="E35" s="77" t="n">
        <v>0.05</v>
      </c>
      <c r="F35" s="181">
        <f>(1+E35)*D35</f>
        <v/>
      </c>
      <c r="G35" s="78" t="inlineStr">
        <is>
          <t>LF</t>
        </is>
      </c>
      <c r="H35" s="162" t="n">
        <v>0</v>
      </c>
      <c r="I35" s="163">
        <f>H35*F35</f>
        <v/>
      </c>
      <c r="J35" s="169" t="n">
        <v>0</v>
      </c>
      <c r="K35" s="61">
        <f>J35*F35</f>
        <v/>
      </c>
      <c r="L35" s="164" t="n">
        <v>0</v>
      </c>
      <c r="M35" s="170">
        <f>L35*K35</f>
        <v/>
      </c>
      <c r="N35" s="166">
        <f>M35+I35</f>
        <v/>
      </c>
      <c r="O35" s="179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15.75" customFormat="1" customHeight="1" s="41">
      <c r="A36" s="54">
        <f>IF(F36&lt;&gt;"",1+MAX($A$2:A35),"")</f>
        <v/>
      </c>
      <c r="B36" s="180" t="n"/>
      <c r="C36" s="79" t="inlineStr">
        <is>
          <t xml:space="preserve">SC1:HSS9X9X5/8'' Steel Column(21'-0'' High) </t>
        </is>
      </c>
      <c r="D36" s="181">
        <f>1*21</f>
        <v/>
      </c>
      <c r="E36" s="77" t="n">
        <v>0.05</v>
      </c>
      <c r="F36" s="181">
        <f>(1+E36)*D36</f>
        <v/>
      </c>
      <c r="G36" s="78" t="inlineStr">
        <is>
          <t>LF</t>
        </is>
      </c>
      <c r="H36" s="162" t="n">
        <v>0</v>
      </c>
      <c r="I36" s="163">
        <f>H36*F36</f>
        <v/>
      </c>
      <c r="J36" s="169" t="n">
        <v>0</v>
      </c>
      <c r="K36" s="61">
        <f>J36*F36</f>
        <v/>
      </c>
      <c r="L36" s="164" t="n">
        <v>0</v>
      </c>
      <c r="M36" s="170">
        <f>L36*K36</f>
        <v/>
      </c>
      <c r="N36" s="166">
        <f>M36+I36</f>
        <v/>
      </c>
      <c r="O36" s="179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15.75" customFormat="1" customHeight="1" s="41">
      <c r="A37" s="54">
        <f>IF(F37&lt;&gt;"",1+MAX($A$2:A36),"")</f>
        <v/>
      </c>
      <c r="B37" s="180" t="n"/>
      <c r="C37" s="79" t="inlineStr">
        <is>
          <t xml:space="preserve">SC1:HSS9X9X5/8'' Steel Column(19'-0'' High) </t>
        </is>
      </c>
      <c r="D37" s="181">
        <f>2*19</f>
        <v/>
      </c>
      <c r="E37" s="77" t="n">
        <v>0.05</v>
      </c>
      <c r="F37" s="181">
        <f>(1+E37)*D37</f>
        <v/>
      </c>
      <c r="G37" s="78" t="inlineStr">
        <is>
          <t>LF</t>
        </is>
      </c>
      <c r="H37" s="162" t="n">
        <v>0</v>
      </c>
      <c r="I37" s="163">
        <f>H37*F37</f>
        <v/>
      </c>
      <c r="J37" s="169" t="n">
        <v>0</v>
      </c>
      <c r="K37" s="61">
        <f>J37*F37</f>
        <v/>
      </c>
      <c r="L37" s="164" t="n">
        <v>0</v>
      </c>
      <c r="M37" s="170">
        <f>L37*K37</f>
        <v/>
      </c>
      <c r="N37" s="166">
        <f>M37+I37</f>
        <v/>
      </c>
      <c r="O37" s="179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15.75" customFormat="1" customHeight="1" s="41">
      <c r="A38" s="54">
        <f>IF(F38&lt;&gt;"",1+MAX($A$2:A37),"")</f>
        <v/>
      </c>
      <c r="B38" s="180" t="n"/>
      <c r="C38" s="79" t="inlineStr">
        <is>
          <t>SC2:HSS8X8X1/2 Steel Column(19'-0'' High)</t>
        </is>
      </c>
      <c r="D38" s="181">
        <f>4*19</f>
        <v/>
      </c>
      <c r="E38" s="77" t="n">
        <v>0.05</v>
      </c>
      <c r="F38" s="181">
        <f>(1+E38)*D38</f>
        <v/>
      </c>
      <c r="G38" s="78" t="inlineStr">
        <is>
          <t>LF</t>
        </is>
      </c>
      <c r="H38" s="162" t="n">
        <v>0</v>
      </c>
      <c r="I38" s="163">
        <f>H38*F38</f>
        <v/>
      </c>
      <c r="J38" s="169" t="n">
        <v>0</v>
      </c>
      <c r="K38" s="61">
        <f>J38*F38</f>
        <v/>
      </c>
      <c r="L38" s="164" t="n">
        <v>0</v>
      </c>
      <c r="M38" s="170">
        <f>L38*K38</f>
        <v/>
      </c>
      <c r="N38" s="166">
        <f>M38+I38</f>
        <v/>
      </c>
      <c r="O38" s="179" t="n"/>
      <c r="P38" s="18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  <c r="BX38" s="2" t="n"/>
      <c r="BY38" s="2" t="n"/>
    </row>
    <row r="39" ht="15.75" customFormat="1" customHeight="1" s="41">
      <c r="A39" s="54">
        <f>IF(F39&lt;&gt;"",1+MAX($A$2:A38),"")</f>
        <v/>
      </c>
      <c r="B39" s="180" t="n"/>
      <c r="C39" s="79" t="inlineStr">
        <is>
          <t>SC3:HSS8X6X1/2 Steel Column (19'-0'' High)</t>
        </is>
      </c>
      <c r="D39" s="181">
        <f>1*19</f>
        <v/>
      </c>
      <c r="E39" s="77" t="n">
        <v>0.05</v>
      </c>
      <c r="F39" s="181">
        <f>(1+E39)*D39</f>
        <v/>
      </c>
      <c r="G39" s="78" t="inlineStr">
        <is>
          <t>LF</t>
        </is>
      </c>
      <c r="H39" s="162" t="n">
        <v>0</v>
      </c>
      <c r="I39" s="163">
        <f>H39*F39</f>
        <v/>
      </c>
      <c r="J39" s="169" t="n">
        <v>0</v>
      </c>
      <c r="K39" s="61">
        <f>J39*F39</f>
        <v/>
      </c>
      <c r="L39" s="164" t="n">
        <v>0</v>
      </c>
      <c r="M39" s="170">
        <f>L39*K39</f>
        <v/>
      </c>
      <c r="N39" s="166">
        <f>M39+I39</f>
        <v/>
      </c>
      <c r="O39" s="179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15.75" customFormat="1" customHeight="1" s="41">
      <c r="A40" s="54">
        <f>IF(F40&lt;&gt;"",1+MAX($A$2:A39),"")</f>
        <v/>
      </c>
      <c r="B40" s="180" t="n"/>
      <c r="C40" s="79" t="inlineStr">
        <is>
          <t>HSS6X6X5/8 Steel Column (5'-6'' High)</t>
        </is>
      </c>
      <c r="D40" s="181">
        <f>1*5.5</f>
        <v/>
      </c>
      <c r="E40" s="77" t="n">
        <v>0.05</v>
      </c>
      <c r="F40" s="181">
        <f>(1+E40)*D40</f>
        <v/>
      </c>
      <c r="G40" s="78" t="inlineStr">
        <is>
          <t>LF</t>
        </is>
      </c>
      <c r="H40" s="162" t="n">
        <v>0</v>
      </c>
      <c r="I40" s="163">
        <f>H40*F40</f>
        <v/>
      </c>
      <c r="J40" s="169" t="n">
        <v>0</v>
      </c>
      <c r="K40" s="61">
        <f>J40*F40</f>
        <v/>
      </c>
      <c r="L40" s="164" t="n">
        <v>0</v>
      </c>
      <c r="M40" s="170">
        <f>L40*K40</f>
        <v/>
      </c>
      <c r="N40" s="166">
        <f>M40+I40</f>
        <v/>
      </c>
      <c r="O40" s="179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17.25" customFormat="1" customHeight="1" s="41">
      <c r="A41" s="54">
        <f>IF(F41&lt;&gt;"",1+MAX($A$2:A40),"")</f>
        <v/>
      </c>
      <c r="B41" s="180" t="n"/>
      <c r="C41" s="79" t="inlineStr">
        <is>
          <t>1'-0''X1'-0'' Steel Column (8'-0'' High) @ BI-Fold Security Gate, 4 EA</t>
        </is>
      </c>
      <c r="D41" s="181">
        <f>4*8</f>
        <v/>
      </c>
      <c r="E41" s="77" t="n">
        <v>0.05</v>
      </c>
      <c r="F41" s="181">
        <f>(1+E41)*D41</f>
        <v/>
      </c>
      <c r="G41" s="78" t="inlineStr">
        <is>
          <t>LF</t>
        </is>
      </c>
      <c r="H41" s="162" t="n">
        <v>0</v>
      </c>
      <c r="I41" s="163">
        <f>H41*F41</f>
        <v/>
      </c>
      <c r="J41" s="169" t="n">
        <v>0</v>
      </c>
      <c r="K41" s="61">
        <f>J41*F41</f>
        <v/>
      </c>
      <c r="L41" s="164" t="n">
        <v>0</v>
      </c>
      <c r="M41" s="170">
        <f>L41*K41</f>
        <v/>
      </c>
      <c r="N41" s="166">
        <f>M41+I41</f>
        <v/>
      </c>
      <c r="O41" s="179" t="n"/>
      <c r="P41" s="18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  <c r="BX41" s="2" t="n"/>
      <c r="BY41" s="2" t="n"/>
    </row>
    <row r="42" ht="15.75" customFormat="1" customHeight="1" s="41">
      <c r="A42" s="54">
        <f>IF(F42&lt;&gt;"",1+MAX($A$2:A41),"")</f>
        <v/>
      </c>
      <c r="B42" s="180" t="n"/>
      <c r="C42" s="144" t="inlineStr">
        <is>
          <t>METALLIC HARDWARE</t>
        </is>
      </c>
      <c r="D42" s="168" t="n"/>
      <c r="E42" s="45" t="n"/>
      <c r="F42" s="168" t="n"/>
      <c r="G42" s="49" t="n"/>
      <c r="H42" s="162" t="n"/>
      <c r="I42" s="163" t="n"/>
      <c r="J42" s="163" t="n"/>
      <c r="K42" s="163" t="n"/>
      <c r="L42" s="171" t="n"/>
      <c r="M42" s="165" t="n"/>
      <c r="N42" s="166" t="n"/>
      <c r="O42" s="167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15.75" customFormat="1" customHeight="1" s="41">
      <c r="A43" s="54">
        <f>IF(F43&lt;&gt;"",1+MAX($A$2:A42),"")</f>
        <v/>
      </c>
      <c r="B43" s="180" t="n"/>
      <c r="C43" s="53" t="inlineStr">
        <is>
          <t>WT8X33.5 Bearing Seat</t>
        </is>
      </c>
      <c r="D43" s="168" t="n">
        <v>281.5</v>
      </c>
      <c r="E43" s="45" t="n">
        <v>0.05</v>
      </c>
      <c r="F43" s="168">
        <f>(1+E43)*D43</f>
        <v/>
      </c>
      <c r="G43" s="49" t="inlineStr">
        <is>
          <t>LF</t>
        </is>
      </c>
      <c r="H43" s="162" t="n">
        <v>0</v>
      </c>
      <c r="I43" s="163">
        <f>H43*F43</f>
        <v/>
      </c>
      <c r="J43" s="169" t="n">
        <v>0</v>
      </c>
      <c r="K43" s="61">
        <f>J43*F43</f>
        <v/>
      </c>
      <c r="L43" s="164" t="n">
        <v>0</v>
      </c>
      <c r="M43" s="170">
        <f>L43*K43</f>
        <v/>
      </c>
      <c r="N43" s="166">
        <f>M43+I43</f>
        <v/>
      </c>
      <c r="O43" s="167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15.75" customFormat="1" customHeight="1" s="41">
      <c r="A44" s="54">
        <f>IF(F44&lt;&gt;"",1+MAX($A$2:A43),"")</f>
        <v/>
      </c>
      <c r="B44" s="180" t="n"/>
      <c r="C44" s="53" t="inlineStr">
        <is>
          <t xml:space="preserve">1'-3''X1'-3''X1'' Base Plate </t>
        </is>
      </c>
      <c r="D44" s="168" t="n">
        <v>4</v>
      </c>
      <c r="E44" s="45" t="n">
        <v>0</v>
      </c>
      <c r="F44" s="168">
        <f>(1+E44)*D44</f>
        <v/>
      </c>
      <c r="G44" s="49" t="inlineStr">
        <is>
          <t>EA</t>
        </is>
      </c>
      <c r="H44" s="162" t="n">
        <v>0</v>
      </c>
      <c r="I44" s="163">
        <f>H44*F44</f>
        <v/>
      </c>
      <c r="J44" s="169" t="n">
        <v>0</v>
      </c>
      <c r="K44" s="61">
        <f>J44*F44</f>
        <v/>
      </c>
      <c r="L44" s="164" t="n">
        <v>0</v>
      </c>
      <c r="M44" s="170">
        <f>L44*K44</f>
        <v/>
      </c>
      <c r="N44" s="166">
        <f>M44+I44</f>
        <v/>
      </c>
      <c r="O44" s="167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15.75" customFormat="1" customHeight="1" s="41">
      <c r="A45" s="54">
        <f>IF(F45&lt;&gt;"",1+MAX($A$2:A44),"")</f>
        <v/>
      </c>
      <c r="B45" s="180" t="n"/>
      <c r="C45" s="53" t="inlineStr">
        <is>
          <t xml:space="preserve">1'-2''x1'-2''x1'' Base Plate </t>
        </is>
      </c>
      <c r="D45" s="168" t="n">
        <v>4</v>
      </c>
      <c r="E45" s="45" t="n">
        <v>0</v>
      </c>
      <c r="F45" s="168">
        <f>(1+E45)*D45</f>
        <v/>
      </c>
      <c r="G45" s="49" t="inlineStr">
        <is>
          <t>EA</t>
        </is>
      </c>
      <c r="H45" s="162" t="n">
        <v>0</v>
      </c>
      <c r="I45" s="163">
        <f>H45*F45</f>
        <v/>
      </c>
      <c r="J45" s="169" t="n">
        <v>0</v>
      </c>
      <c r="K45" s="61">
        <f>J45*F45</f>
        <v/>
      </c>
      <c r="L45" s="164" t="n">
        <v>0</v>
      </c>
      <c r="M45" s="170">
        <f>L45*K45</f>
        <v/>
      </c>
      <c r="N45" s="166">
        <f>M45+I45</f>
        <v/>
      </c>
      <c r="O45" s="167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15.75" customFormat="1" customHeight="1" s="41">
      <c r="A46" s="54">
        <f>IF(F46&lt;&gt;"",1+MAX($A$2:A45),"")</f>
        <v/>
      </c>
      <c r="B46" s="180" t="n"/>
      <c r="C46" s="53" t="inlineStr">
        <is>
          <t>1'-0''x1'-0''x1'' Base Plate</t>
        </is>
      </c>
      <c r="D46" s="168" t="n">
        <v>1</v>
      </c>
      <c r="E46" s="45" t="n">
        <v>0</v>
      </c>
      <c r="F46" s="168">
        <f>(1+E46)*D46</f>
        <v/>
      </c>
      <c r="G46" s="49" t="inlineStr">
        <is>
          <t>EA</t>
        </is>
      </c>
      <c r="H46" s="162" t="n">
        <v>0</v>
      </c>
      <c r="I46" s="163">
        <f>H46*F46</f>
        <v/>
      </c>
      <c r="J46" s="169" t="n">
        <v>0</v>
      </c>
      <c r="K46" s="61">
        <f>J46*F46</f>
        <v/>
      </c>
      <c r="L46" s="164" t="n">
        <v>0</v>
      </c>
      <c r="M46" s="170">
        <f>L46*K46</f>
        <v/>
      </c>
      <c r="N46" s="166">
        <f>M46+I46</f>
        <v/>
      </c>
      <c r="O46" s="167" t="n"/>
      <c r="P46" s="18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  <c r="BX46" s="2" t="n"/>
      <c r="BY46" s="2" t="n"/>
    </row>
    <row r="47" ht="15.75" customFormat="1" customHeight="1" s="41">
      <c r="A47" s="54">
        <f>IF(F47&lt;&gt;"",1+MAX($A$2:A46),"")</f>
        <v/>
      </c>
      <c r="B47" s="180" t="n"/>
      <c r="C47" s="53" t="inlineStr">
        <is>
          <t>1'-0''x1'-0''x3/4'' Embed Plate</t>
        </is>
      </c>
      <c r="D47" s="168" t="n">
        <v>9</v>
      </c>
      <c r="E47" s="45" t="n">
        <v>0</v>
      </c>
      <c r="F47" s="168">
        <f>(1+E47)*D47</f>
        <v/>
      </c>
      <c r="G47" s="49" t="inlineStr">
        <is>
          <t>EA</t>
        </is>
      </c>
      <c r="H47" s="162" t="n">
        <v>0</v>
      </c>
      <c r="I47" s="163">
        <f>H47*F47</f>
        <v/>
      </c>
      <c r="J47" s="169" t="n">
        <v>0</v>
      </c>
      <c r="K47" s="61">
        <f>J47*F47</f>
        <v/>
      </c>
      <c r="L47" s="164" t="n">
        <v>0</v>
      </c>
      <c r="M47" s="170">
        <f>L47*K47</f>
        <v/>
      </c>
      <c r="N47" s="166">
        <f>M47+I47</f>
        <v/>
      </c>
      <c r="O47" s="167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15.75" customFormat="1" customHeight="1" s="41">
      <c r="A48" s="54">
        <f>IF(F48&lt;&gt;"",1+MAX($A$2:A47),"")</f>
        <v/>
      </c>
      <c r="B48" s="180" t="n"/>
      <c r="C48" s="53" t="inlineStr">
        <is>
          <t xml:space="preserve">1'-0''X1'-6'' Steel Embed Plates </t>
        </is>
      </c>
      <c r="D48" s="168" t="n">
        <v>8</v>
      </c>
      <c r="E48" s="45" t="n">
        <v>0</v>
      </c>
      <c r="F48" s="168">
        <f>(1+E48)*D48</f>
        <v/>
      </c>
      <c r="G48" s="49" t="inlineStr">
        <is>
          <t>EA</t>
        </is>
      </c>
      <c r="H48" s="162" t="n">
        <v>0</v>
      </c>
      <c r="I48" s="163">
        <f>H48*F48</f>
        <v/>
      </c>
      <c r="J48" s="169" t="n">
        <v>0</v>
      </c>
      <c r="K48" s="61">
        <f>J48*F48</f>
        <v/>
      </c>
      <c r="L48" s="164" t="n">
        <v>0</v>
      </c>
      <c r="M48" s="170">
        <f>L48*K48</f>
        <v/>
      </c>
      <c r="N48" s="166">
        <f>M48+I48</f>
        <v/>
      </c>
      <c r="O48" s="167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15.75" customFormat="1" customHeight="1" s="41">
      <c r="A49" s="54">
        <f>IF(F49&lt;&gt;"",1+MAX($A$2:A48),"")</f>
        <v/>
      </c>
      <c r="B49" s="180" t="n"/>
      <c r="C49" s="53" t="inlineStr">
        <is>
          <t>1'-0''x1'-0''x1/2'' Embed Plate</t>
        </is>
      </c>
      <c r="D49" s="168" t="n">
        <v>10</v>
      </c>
      <c r="E49" s="45" t="n">
        <v>0</v>
      </c>
      <c r="F49" s="168">
        <f>(1+E49)*D49</f>
        <v/>
      </c>
      <c r="G49" s="49" t="inlineStr">
        <is>
          <t>EA</t>
        </is>
      </c>
      <c r="H49" s="162" t="n">
        <v>0</v>
      </c>
      <c r="I49" s="163">
        <f>H49*F49</f>
        <v/>
      </c>
      <c r="J49" s="169" t="n">
        <v>0</v>
      </c>
      <c r="K49" s="61">
        <f>J49*F49</f>
        <v/>
      </c>
      <c r="L49" s="164" t="n">
        <v>0</v>
      </c>
      <c r="M49" s="170">
        <f>L49*K49</f>
        <v/>
      </c>
      <c r="N49" s="166">
        <f>M49+I49</f>
        <v/>
      </c>
      <c r="O49" s="167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15.75" customFormat="1" customHeight="1" s="41">
      <c r="A50" s="54">
        <f>IF(F50&lt;&gt;"",1+MAX($A$2:A49),"")</f>
        <v/>
      </c>
      <c r="B50" s="180" t="n"/>
      <c r="C50" s="53" t="inlineStr">
        <is>
          <t>1'-2''x10''x1/2'' Embed Plate</t>
        </is>
      </c>
      <c r="D50" s="168" t="n">
        <v>1</v>
      </c>
      <c r="E50" s="45" t="n">
        <v>0</v>
      </c>
      <c r="F50" s="168">
        <f>(1+E50)*D50</f>
        <v/>
      </c>
      <c r="G50" s="49" t="inlineStr">
        <is>
          <t>EA</t>
        </is>
      </c>
      <c r="H50" s="162" t="n">
        <v>0</v>
      </c>
      <c r="I50" s="163">
        <f>H50*F50</f>
        <v/>
      </c>
      <c r="J50" s="169" t="n">
        <v>0</v>
      </c>
      <c r="K50" s="61">
        <f>J50*F50</f>
        <v/>
      </c>
      <c r="L50" s="164" t="n">
        <v>0</v>
      </c>
      <c r="M50" s="170">
        <f>L50*K50</f>
        <v/>
      </c>
      <c r="N50" s="166">
        <f>M50+I50</f>
        <v/>
      </c>
      <c r="O50" s="167" t="n"/>
      <c r="P50" s="18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  <c r="BX50" s="2" t="n"/>
      <c r="BY50" s="2" t="n"/>
    </row>
    <row r="51" ht="15.75" customFormat="1" customHeight="1" s="41">
      <c r="A51" s="54">
        <f>IF(F51&lt;&gt;"",1+MAX($A$2:A50),"")</f>
        <v/>
      </c>
      <c r="B51" s="180" t="n"/>
      <c r="C51" s="53" t="inlineStr">
        <is>
          <t xml:space="preserve">1'-0''X1'-0''X1/2'' C-Shaped Embed Plate </t>
        </is>
      </c>
      <c r="D51" s="168" t="n">
        <v>13</v>
      </c>
      <c r="E51" s="45" t="n">
        <v>0</v>
      </c>
      <c r="F51" s="168">
        <f>(1+E51)*D51</f>
        <v/>
      </c>
      <c r="G51" s="49" t="inlineStr">
        <is>
          <t>EA</t>
        </is>
      </c>
      <c r="H51" s="162" t="n">
        <v>0</v>
      </c>
      <c r="I51" s="163">
        <f>H51*F51</f>
        <v/>
      </c>
      <c r="J51" s="169" t="n">
        <v>0</v>
      </c>
      <c r="K51" s="61">
        <f>J51*F51</f>
        <v/>
      </c>
      <c r="L51" s="164" t="n">
        <v>0</v>
      </c>
      <c r="M51" s="170">
        <f>L51*K51</f>
        <v/>
      </c>
      <c r="N51" s="166">
        <f>M51+I51</f>
        <v/>
      </c>
      <c r="O51" s="167" t="n"/>
      <c r="P51" s="18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  <c r="BX51" s="2" t="n"/>
      <c r="BY51" s="2" t="n"/>
    </row>
    <row r="52" ht="15.75" customFormat="1" customHeight="1" s="41">
      <c r="A52" s="54">
        <f>IF(F52&lt;&gt;"",1+MAX($A$2:A51),"")</f>
        <v/>
      </c>
      <c r="B52" s="180" t="n"/>
      <c r="C52" s="53" t="inlineStr">
        <is>
          <t>Double Angle L4X4X1/4X0'-6''</t>
        </is>
      </c>
      <c r="D52" s="168" t="n">
        <v>10</v>
      </c>
      <c r="E52" s="45" t="n">
        <v>0</v>
      </c>
      <c r="F52" s="168">
        <f>(1+E52)*D52</f>
        <v/>
      </c>
      <c r="G52" s="49" t="inlineStr">
        <is>
          <t>EA</t>
        </is>
      </c>
      <c r="H52" s="162" t="n">
        <v>0</v>
      </c>
      <c r="I52" s="163">
        <f>H52*F52</f>
        <v/>
      </c>
      <c r="J52" s="169" t="n">
        <v>0</v>
      </c>
      <c r="K52" s="61">
        <f>J52*F52</f>
        <v/>
      </c>
      <c r="L52" s="164" t="n">
        <v>0</v>
      </c>
      <c r="M52" s="170">
        <f>L52*K52</f>
        <v/>
      </c>
      <c r="N52" s="166">
        <f>M52+I52</f>
        <v/>
      </c>
      <c r="O52" s="167" t="n"/>
      <c r="P52" s="18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  <c r="BX52" s="2" t="n"/>
      <c r="BY52" s="2" t="n"/>
    </row>
    <row r="53" ht="15.75" customFormat="1" customHeight="1" s="41">
      <c r="A53" s="54">
        <f>IF(F53&lt;&gt;"",1+MAX($A$2:A52),"")</f>
        <v/>
      </c>
      <c r="B53" s="180" t="n"/>
      <c r="C53" s="53" t="inlineStr">
        <is>
          <t xml:space="preserve">3/4'' Dia,5'' Long Headed Studs </t>
        </is>
      </c>
      <c r="D53" s="168" t="n">
        <v>8</v>
      </c>
      <c r="E53" s="45" t="n">
        <v>0</v>
      </c>
      <c r="F53" s="168">
        <f>(1+E53)*D53</f>
        <v/>
      </c>
      <c r="G53" s="49" t="inlineStr">
        <is>
          <t>EA</t>
        </is>
      </c>
      <c r="H53" s="162" t="n">
        <v>0</v>
      </c>
      <c r="I53" s="163">
        <f>H53*F53</f>
        <v/>
      </c>
      <c r="J53" s="169" t="n">
        <v>0</v>
      </c>
      <c r="K53" s="61">
        <f>J53*F53</f>
        <v/>
      </c>
      <c r="L53" s="164" t="n">
        <v>0</v>
      </c>
      <c r="M53" s="170">
        <f>L53*K53</f>
        <v/>
      </c>
      <c r="N53" s="166">
        <f>M53+I53</f>
        <v/>
      </c>
      <c r="O53" s="167" t="n"/>
      <c r="P53" s="18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  <c r="AV53" s="2" t="n"/>
      <c r="AW53" s="2" t="n"/>
      <c r="AX53" s="2" t="n"/>
      <c r="AY53" s="2" t="n"/>
      <c r="AZ53" s="2" t="n"/>
      <c r="BA53" s="2" t="n"/>
      <c r="BB53" s="2" t="n"/>
      <c r="BC53" s="2" t="n"/>
      <c r="BD53" s="2" t="n"/>
      <c r="BE53" s="2" t="n"/>
      <c r="BF53" s="2" t="n"/>
      <c r="BG53" s="2" t="n"/>
      <c r="BH53" s="2" t="n"/>
      <c r="BI53" s="2" t="n"/>
      <c r="BJ53" s="2" t="n"/>
      <c r="BK53" s="2" t="n"/>
      <c r="BL53" s="2" t="n"/>
      <c r="BM53" s="2" t="n"/>
      <c r="BN53" s="2" t="n"/>
      <c r="BO53" s="2" t="n"/>
      <c r="BP53" s="2" t="n"/>
      <c r="BQ53" s="2" t="n"/>
      <c r="BR53" s="2" t="n"/>
      <c r="BS53" s="2" t="n"/>
      <c r="BT53" s="2" t="n"/>
      <c r="BU53" s="2" t="n"/>
      <c r="BV53" s="2" t="n"/>
      <c r="BW53" s="2" t="n"/>
      <c r="BX53" s="2" t="n"/>
      <c r="BY53" s="2" t="n"/>
    </row>
    <row r="54" ht="15.75" customFormat="1" customHeight="1" s="41">
      <c r="A54" s="54">
        <f>IF(F54&lt;&gt;"",1+MAX($A$2:A53),"")</f>
        <v/>
      </c>
      <c r="B54" s="180" t="n"/>
      <c r="C54" s="53" t="inlineStr">
        <is>
          <t xml:space="preserve">3/4'' Dia,6'' Long Headed Studs, 6 GAGE </t>
        </is>
      </c>
      <c r="D54" s="168" t="n">
        <v>156</v>
      </c>
      <c r="E54" s="45" t="n">
        <v>0</v>
      </c>
      <c r="F54" s="168">
        <f>(1+E54)*D54</f>
        <v/>
      </c>
      <c r="G54" s="49" t="inlineStr">
        <is>
          <t>EA</t>
        </is>
      </c>
      <c r="H54" s="162" t="n">
        <v>0</v>
      </c>
      <c r="I54" s="163">
        <f>H54*F54</f>
        <v/>
      </c>
      <c r="J54" s="169" t="n">
        <v>0</v>
      </c>
      <c r="K54" s="61">
        <f>J54*F54</f>
        <v/>
      </c>
      <c r="L54" s="164" t="n">
        <v>0</v>
      </c>
      <c r="M54" s="170">
        <f>L54*K54</f>
        <v/>
      </c>
      <c r="N54" s="166">
        <f>M54+I54</f>
        <v/>
      </c>
      <c r="O54" s="167" t="n"/>
      <c r="P54" s="18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  <c r="AV54" s="2" t="n"/>
      <c r="AW54" s="2" t="n"/>
      <c r="AX54" s="2" t="n"/>
      <c r="AY54" s="2" t="n"/>
      <c r="AZ54" s="2" t="n"/>
      <c r="BA54" s="2" t="n"/>
      <c r="BB54" s="2" t="n"/>
      <c r="BC54" s="2" t="n"/>
      <c r="BD54" s="2" t="n"/>
      <c r="BE54" s="2" t="n"/>
      <c r="BF54" s="2" t="n"/>
      <c r="BG54" s="2" t="n"/>
      <c r="BH54" s="2" t="n"/>
      <c r="BI54" s="2" t="n"/>
      <c r="BJ54" s="2" t="n"/>
      <c r="BK54" s="2" t="n"/>
      <c r="BL54" s="2" t="n"/>
      <c r="BM54" s="2" t="n"/>
      <c r="BN54" s="2" t="n"/>
      <c r="BO54" s="2" t="n"/>
      <c r="BP54" s="2" t="n"/>
      <c r="BQ54" s="2" t="n"/>
      <c r="BR54" s="2" t="n"/>
      <c r="BS54" s="2" t="n"/>
      <c r="BT54" s="2" t="n"/>
      <c r="BU54" s="2" t="n"/>
      <c r="BV54" s="2" t="n"/>
      <c r="BW54" s="2" t="n"/>
      <c r="BX54" s="2" t="n"/>
      <c r="BY54" s="2" t="n"/>
    </row>
    <row r="55" ht="15.75" customFormat="1" customHeight="1" s="41">
      <c r="A55" s="54">
        <f>IF(F55&lt;&gt;"",1+MAX($A$2:A54),"")</f>
        <v/>
      </c>
      <c r="B55" s="180" t="n"/>
      <c r="C55" s="53" t="inlineStr">
        <is>
          <t xml:space="preserve">3/4'' Dia Anchor Rods </t>
        </is>
      </c>
      <c r="D55" s="168" t="n">
        <v>36</v>
      </c>
      <c r="E55" s="45" t="n">
        <v>0</v>
      </c>
      <c r="F55" s="168">
        <f>(1+E55)*D55</f>
        <v/>
      </c>
      <c r="G55" s="49" t="inlineStr">
        <is>
          <t>EA</t>
        </is>
      </c>
      <c r="H55" s="162" t="n">
        <v>0</v>
      </c>
      <c r="I55" s="163">
        <f>H55*F55</f>
        <v/>
      </c>
      <c r="J55" s="169" t="n">
        <v>0</v>
      </c>
      <c r="K55" s="61">
        <f>J55*F55</f>
        <v/>
      </c>
      <c r="L55" s="164" t="n">
        <v>0</v>
      </c>
      <c r="M55" s="170">
        <f>L55*K55</f>
        <v/>
      </c>
      <c r="N55" s="166">
        <f>M55+I55</f>
        <v/>
      </c>
      <c r="O55" s="167" t="n"/>
      <c r="P55" s="18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  <c r="AV55" s="2" t="n"/>
      <c r="AW55" s="2" t="n"/>
      <c r="AX55" s="2" t="n"/>
      <c r="AY55" s="2" t="n"/>
      <c r="AZ55" s="2" t="n"/>
      <c r="BA55" s="2" t="n"/>
      <c r="BB55" s="2" t="n"/>
      <c r="BC55" s="2" t="n"/>
      <c r="BD55" s="2" t="n"/>
      <c r="BE55" s="2" t="n"/>
      <c r="BF55" s="2" t="n"/>
      <c r="BG55" s="2" t="n"/>
      <c r="BH55" s="2" t="n"/>
      <c r="BI55" s="2" t="n"/>
      <c r="BJ55" s="2" t="n"/>
      <c r="BK55" s="2" t="n"/>
      <c r="BL55" s="2" t="n"/>
      <c r="BM55" s="2" t="n"/>
      <c r="BN55" s="2" t="n"/>
      <c r="BO55" s="2" t="n"/>
      <c r="BP55" s="2" t="n"/>
      <c r="BQ55" s="2" t="n"/>
      <c r="BR55" s="2" t="n"/>
      <c r="BS55" s="2" t="n"/>
      <c r="BT55" s="2" t="n"/>
      <c r="BU55" s="2" t="n"/>
      <c r="BV55" s="2" t="n"/>
      <c r="BW55" s="2" t="n"/>
      <c r="BX55" s="2" t="n"/>
      <c r="BY55" s="2" t="n"/>
    </row>
    <row r="56" ht="15.75" customFormat="1" customHeight="1" s="41">
      <c r="A56" s="54">
        <f>IF(F56&lt;&gt;"",1+MAX($A$2:A55),"")</f>
        <v/>
      </c>
      <c r="B56" s="180" t="n"/>
      <c r="C56" s="53" t="inlineStr">
        <is>
          <t>3/4'' Dia A325 Through Bolts</t>
        </is>
      </c>
      <c r="D56" s="168" t="n">
        <v>20</v>
      </c>
      <c r="E56" s="45" t="n">
        <v>0</v>
      </c>
      <c r="F56" s="168">
        <f>(1+E56)*D56</f>
        <v/>
      </c>
      <c r="G56" s="49" t="inlineStr">
        <is>
          <t>EA</t>
        </is>
      </c>
      <c r="H56" s="162" t="n">
        <v>0</v>
      </c>
      <c r="I56" s="163">
        <f>H56*F56</f>
        <v/>
      </c>
      <c r="J56" s="169" t="n">
        <v>0</v>
      </c>
      <c r="K56" s="61">
        <f>J56*F56</f>
        <v/>
      </c>
      <c r="L56" s="164" t="n">
        <v>0</v>
      </c>
      <c r="M56" s="170">
        <f>L56*K56</f>
        <v/>
      </c>
      <c r="N56" s="166">
        <f>M56+I56</f>
        <v/>
      </c>
      <c r="O56" s="167" t="n"/>
      <c r="P56" s="18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  <c r="AV56" s="2" t="n"/>
      <c r="AW56" s="2" t="n"/>
      <c r="AX56" s="2" t="n"/>
      <c r="AY56" s="2" t="n"/>
      <c r="AZ56" s="2" t="n"/>
      <c r="BA56" s="2" t="n"/>
      <c r="BB56" s="2" t="n"/>
      <c r="BC56" s="2" t="n"/>
      <c r="BD56" s="2" t="n"/>
      <c r="BE56" s="2" t="n"/>
      <c r="BF56" s="2" t="n"/>
      <c r="BG56" s="2" t="n"/>
      <c r="BH56" s="2" t="n"/>
      <c r="BI56" s="2" t="n"/>
      <c r="BJ56" s="2" t="n"/>
      <c r="BK56" s="2" t="n"/>
      <c r="BL56" s="2" t="n"/>
      <c r="BM56" s="2" t="n"/>
      <c r="BN56" s="2" t="n"/>
      <c r="BO56" s="2" t="n"/>
      <c r="BP56" s="2" t="n"/>
      <c r="BQ56" s="2" t="n"/>
      <c r="BR56" s="2" t="n"/>
      <c r="BS56" s="2" t="n"/>
      <c r="BT56" s="2" t="n"/>
      <c r="BU56" s="2" t="n"/>
      <c r="BV56" s="2" t="n"/>
      <c r="BW56" s="2" t="n"/>
      <c r="BX56" s="2" t="n"/>
      <c r="BY56" s="2" t="n"/>
    </row>
    <row r="57" ht="15.75" customFormat="1" customHeight="1" s="41">
      <c r="A57" s="54">
        <f>IF(F57&lt;&gt;"",1+MAX($A$2:A56),"")</f>
        <v/>
      </c>
      <c r="B57" s="180" t="n"/>
      <c r="C57" s="53" t="inlineStr">
        <is>
          <t xml:space="preserve">3/4'' Knife Plate </t>
        </is>
      </c>
      <c r="D57" s="168" t="n">
        <v>8</v>
      </c>
      <c r="E57" s="45" t="n">
        <v>0</v>
      </c>
      <c r="F57" s="168">
        <f>(1+E57)*D57</f>
        <v/>
      </c>
      <c r="G57" s="49" t="inlineStr">
        <is>
          <t>EA</t>
        </is>
      </c>
      <c r="H57" s="162" t="n">
        <v>0</v>
      </c>
      <c r="I57" s="163">
        <f>H57*F57</f>
        <v/>
      </c>
      <c r="J57" s="169" t="n">
        <v>0</v>
      </c>
      <c r="K57" s="61">
        <f>J57*F57</f>
        <v/>
      </c>
      <c r="L57" s="164" t="n">
        <v>0</v>
      </c>
      <c r="M57" s="170">
        <f>L57*K57</f>
        <v/>
      </c>
      <c r="N57" s="166">
        <f>M57+I57</f>
        <v/>
      </c>
      <c r="O57" s="167" t="n"/>
      <c r="P57" s="18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  <c r="AV57" s="2" t="n"/>
      <c r="AW57" s="2" t="n"/>
      <c r="AX57" s="2" t="n"/>
      <c r="AY57" s="2" t="n"/>
      <c r="AZ57" s="2" t="n"/>
      <c r="BA57" s="2" t="n"/>
      <c r="BB57" s="2" t="n"/>
      <c r="BC57" s="2" t="n"/>
      <c r="BD57" s="2" t="n"/>
      <c r="BE57" s="2" t="n"/>
      <c r="BF57" s="2" t="n"/>
      <c r="BG57" s="2" t="n"/>
      <c r="BH57" s="2" t="n"/>
      <c r="BI57" s="2" t="n"/>
      <c r="BJ57" s="2" t="n"/>
      <c r="BK57" s="2" t="n"/>
      <c r="BL57" s="2" t="n"/>
      <c r="BM57" s="2" t="n"/>
      <c r="BN57" s="2" t="n"/>
      <c r="BO57" s="2" t="n"/>
      <c r="BP57" s="2" t="n"/>
      <c r="BQ57" s="2" t="n"/>
      <c r="BR57" s="2" t="n"/>
      <c r="BS57" s="2" t="n"/>
      <c r="BT57" s="2" t="n"/>
      <c r="BU57" s="2" t="n"/>
      <c r="BV57" s="2" t="n"/>
      <c r="BW57" s="2" t="n"/>
      <c r="BX57" s="2" t="n"/>
      <c r="BY57" s="2" t="n"/>
    </row>
    <row r="58" ht="15.75" customFormat="1" customHeight="1" s="41">
      <c r="A58" s="54">
        <f>IF(F58&lt;&gt;"",1+MAX($A$2:A57),"")</f>
        <v/>
      </c>
      <c r="B58" s="180" t="n"/>
      <c r="C58" s="53" t="inlineStr">
        <is>
          <t xml:space="preserve">2'' Washer </t>
        </is>
      </c>
      <c r="D58" s="168" t="n">
        <v>36</v>
      </c>
      <c r="E58" s="45" t="n">
        <v>0</v>
      </c>
      <c r="F58" s="168">
        <f>(1+E58)*D58</f>
        <v/>
      </c>
      <c r="G58" s="49" t="inlineStr">
        <is>
          <t>EA</t>
        </is>
      </c>
      <c r="H58" s="162" t="n">
        <v>0</v>
      </c>
      <c r="I58" s="163">
        <f>H58*F58</f>
        <v/>
      </c>
      <c r="J58" s="169" t="n">
        <v>0</v>
      </c>
      <c r="K58" s="61">
        <f>J58*F58</f>
        <v/>
      </c>
      <c r="L58" s="164" t="n">
        <v>0</v>
      </c>
      <c r="M58" s="170">
        <f>L58*K58</f>
        <v/>
      </c>
      <c r="N58" s="166">
        <f>M58+I58</f>
        <v/>
      </c>
      <c r="O58" s="167" t="n"/>
      <c r="P58" s="18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  <c r="AV58" s="2" t="n"/>
      <c r="AW58" s="2" t="n"/>
      <c r="AX58" s="2" t="n"/>
      <c r="AY58" s="2" t="n"/>
      <c r="AZ58" s="2" t="n"/>
      <c r="BA58" s="2" t="n"/>
      <c r="BB58" s="2" t="n"/>
      <c r="BC58" s="2" t="n"/>
      <c r="BD58" s="2" t="n"/>
      <c r="BE58" s="2" t="n"/>
      <c r="BF58" s="2" t="n"/>
      <c r="BG58" s="2" t="n"/>
      <c r="BH58" s="2" t="n"/>
      <c r="BI58" s="2" t="n"/>
      <c r="BJ58" s="2" t="n"/>
      <c r="BK58" s="2" t="n"/>
      <c r="BL58" s="2" t="n"/>
      <c r="BM58" s="2" t="n"/>
      <c r="BN58" s="2" t="n"/>
      <c r="BO58" s="2" t="n"/>
      <c r="BP58" s="2" t="n"/>
      <c r="BQ58" s="2" t="n"/>
      <c r="BR58" s="2" t="n"/>
      <c r="BS58" s="2" t="n"/>
      <c r="BT58" s="2" t="n"/>
      <c r="BU58" s="2" t="n"/>
      <c r="BV58" s="2" t="n"/>
      <c r="BW58" s="2" t="n"/>
      <c r="BX58" s="2" t="n"/>
      <c r="BY58" s="2" t="n"/>
    </row>
    <row r="59" ht="16.5" customFormat="1" customHeight="1" s="41" thickBot="1">
      <c r="A59" s="33" t="n"/>
      <c r="B59" s="34" t="n"/>
      <c r="C59" s="35" t="n"/>
      <c r="D59" s="182" t="n"/>
      <c r="E59" s="37" t="n"/>
      <c r="F59" s="182" t="n"/>
      <c r="G59" s="38" t="n"/>
      <c r="H59" s="183" t="n"/>
      <c r="I59" s="184" t="n"/>
      <c r="J59" s="184" t="n"/>
      <c r="K59" s="184" t="n"/>
      <c r="L59" s="185" t="n"/>
      <c r="M59" s="186" t="n"/>
      <c r="N59" s="187" t="n"/>
      <c r="O59" s="188" t="n"/>
      <c r="P59" s="31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  <c r="BX59" s="2" t="n"/>
      <c r="BY59" s="2" t="n"/>
    </row>
    <row r="60" ht="21" customFormat="1" customHeight="1" s="64" thickBot="1">
      <c r="A60" s="145" t="inlineStr">
        <is>
          <t>NOTES FOR CLIENTS</t>
        </is>
      </c>
      <c r="B60" s="151" t="n"/>
      <c r="C60" s="151" t="n"/>
      <c r="D60" s="80" t="n"/>
      <c r="E60" s="80" t="n"/>
      <c r="F60" s="80" t="n"/>
      <c r="G60" s="80" t="n"/>
      <c r="H60" s="189" t="n"/>
      <c r="I60" s="189" t="n"/>
      <c r="J60" s="80" t="n"/>
      <c r="K60" s="190" t="inlineStr">
        <is>
          <t>SUBTOTAL</t>
        </is>
      </c>
      <c r="L60" s="191" t="n"/>
      <c r="M60" s="191" t="n"/>
      <c r="N60" s="191" t="n"/>
      <c r="O60" s="192" t="n"/>
      <c r="P60" s="193">
        <f>SUM(P7:P59)</f>
        <v/>
      </c>
      <c r="Q60" s="194" t="n"/>
    </row>
    <row r="61" ht="15.75" customFormat="1" customHeight="1" s="64" thickBot="1">
      <c r="A61" s="131" t="inlineStr">
        <is>
          <t>THIS EXCEL STATEMENT IS EDITABLE AND CAN BE MODIFIED AS NEEDED.</t>
        </is>
      </c>
      <c r="D61" s="83" t="n"/>
      <c r="E61" s="83" t="n"/>
      <c r="F61" s="83" t="n"/>
      <c r="G61" s="83" t="n"/>
      <c r="H61" s="195" t="n"/>
      <c r="I61" s="195" t="n"/>
      <c r="J61" s="83" t="n"/>
      <c r="K61" s="196" t="n"/>
      <c r="L61" s="197" t="n"/>
      <c r="M61" s="197" t="n"/>
      <c r="N61" s="197" t="n"/>
      <c r="O61" s="197" t="n"/>
      <c r="P61" s="198" t="n"/>
    </row>
    <row r="62" ht="15.75" customFormat="1" customHeight="1" s="91">
      <c r="A62" s="131" t="n"/>
      <c r="D62" s="88" t="n"/>
      <c r="E62" s="88" t="n"/>
      <c r="F62" s="88" t="n"/>
      <c r="G62" s="88" t="n"/>
      <c r="H62" s="88" t="n"/>
      <c r="I62" s="199" t="n"/>
      <c r="J62" s="88" t="n"/>
      <c r="K62" s="200" t="inlineStr">
        <is>
          <t>GENERAL CONDITIONS</t>
        </is>
      </c>
      <c r="L62" s="201" t="n"/>
      <c r="M62" s="201" t="n"/>
      <c r="N62" s="201" t="n"/>
      <c r="O62" s="201" t="n"/>
      <c r="P62" s="202" t="n"/>
      <c r="Q62" s="90" t="n"/>
      <c r="R62" s="90" t="n"/>
      <c r="S62" s="90" t="n"/>
      <c r="T62" s="90" t="n"/>
      <c r="U62" s="90" t="n"/>
      <c r="V62" s="90" t="n"/>
      <c r="W62" s="90" t="n"/>
      <c r="X62" s="90" t="n"/>
      <c r="Y62" s="90" t="n"/>
      <c r="Z62" s="90" t="n"/>
      <c r="AA62" s="90" t="n"/>
      <c r="AB62" s="90" t="n"/>
      <c r="AC62" s="90" t="n"/>
      <c r="AD62" s="90" t="n"/>
      <c r="AE62" s="90" t="n"/>
      <c r="AF62" s="90" t="n"/>
      <c r="AG62" s="90" t="n"/>
      <c r="AH62" s="90" t="n"/>
      <c r="AI62" s="90" t="n"/>
      <c r="AJ62" s="90" t="n"/>
      <c r="AK62" s="90" t="n"/>
      <c r="AL62" s="90" t="n"/>
      <c r="AM62" s="90" t="n"/>
      <c r="AN62" s="90" t="n"/>
      <c r="AO62" s="90" t="n"/>
      <c r="AP62" s="90" t="n"/>
      <c r="AQ62" s="90" t="n"/>
      <c r="AR62" s="90" t="n"/>
      <c r="AS62" s="90" t="n"/>
      <c r="AT62" s="90" t="n"/>
      <c r="AU62" s="90" t="n"/>
      <c r="AV62" s="90" t="n"/>
      <c r="AW62" s="90" t="n"/>
      <c r="AX62" s="90" t="n"/>
      <c r="AY62" s="90" t="n"/>
      <c r="AZ62" s="90" t="n"/>
      <c r="BA62" s="90" t="n"/>
      <c r="BB62" s="90" t="n"/>
      <c r="BC62" s="90" t="n"/>
      <c r="BD62" s="90" t="n"/>
      <c r="BE62" s="90" t="n"/>
      <c r="BF62" s="90" t="n"/>
      <c r="BG62" s="90" t="n"/>
      <c r="BH62" s="90" t="n"/>
      <c r="BI62" s="90" t="n"/>
      <c r="BJ62" s="90" t="n"/>
      <c r="BK62" s="90" t="n"/>
      <c r="BL62" s="90" t="n"/>
      <c r="BM62" s="90" t="n"/>
      <c r="BN62" s="90" t="n"/>
      <c r="BO62" s="90" t="n"/>
      <c r="BP62" s="90" t="n"/>
      <c r="BQ62" s="90" t="n"/>
      <c r="BR62" s="90" t="n"/>
      <c r="BS62" s="90" t="n"/>
      <c r="BT62" s="90" t="n"/>
      <c r="BU62" s="90" t="n"/>
      <c r="BV62" s="90" t="n"/>
      <c r="BW62" s="90" t="n"/>
      <c r="BX62" s="90" t="n"/>
      <c r="BY62" s="90" t="n"/>
      <c r="BZ62" s="90" t="n"/>
      <c r="CA62" s="90" t="n"/>
      <c r="CB62" s="90" t="n"/>
      <c r="CC62" s="90" t="n"/>
      <c r="CD62" s="90" t="n"/>
      <c r="CE62" s="90" t="n"/>
      <c r="CF62" s="90" t="n"/>
      <c r="CG62" s="90" t="n"/>
      <c r="CH62" s="90" t="n"/>
      <c r="CI62" s="90" t="n"/>
      <c r="CJ62" s="90" t="n"/>
      <c r="CK62" s="90" t="n"/>
      <c r="CL62" s="90" t="n"/>
      <c r="CM62" s="90" t="n"/>
      <c r="CN62" s="90" t="n"/>
      <c r="CO62" s="90" t="n"/>
      <c r="CP62" s="90" t="n"/>
      <c r="CQ62" s="90" t="n"/>
      <c r="CR62" s="90" t="n"/>
      <c r="CS62" s="90" t="n"/>
      <c r="CT62" s="90" t="n"/>
      <c r="CU62" s="90" t="n"/>
      <c r="CV62" s="90" t="n"/>
      <c r="CW62" s="90" t="n"/>
      <c r="CX62" s="90" t="n"/>
      <c r="CY62" s="90" t="n"/>
      <c r="CZ62" s="90" t="n"/>
      <c r="DA62" s="90" t="n"/>
      <c r="DB62" s="90" t="n"/>
      <c r="DC62" s="90" t="n"/>
      <c r="DD62" s="90" t="n"/>
      <c r="DE62" s="90" t="n"/>
      <c r="DF62" s="90" t="n"/>
      <c r="DG62" s="90" t="n"/>
      <c r="DH62" s="90" t="n"/>
      <c r="DI62" s="90" t="n"/>
      <c r="DJ62" s="90" t="n"/>
      <c r="DK62" s="90" t="n"/>
      <c r="DL62" s="90" t="n"/>
      <c r="DM62" s="90" t="n"/>
      <c r="DN62" s="90" t="n"/>
      <c r="DO62" s="90" t="n"/>
      <c r="DP62" s="90" t="n"/>
      <c r="DQ62" s="90" t="n"/>
      <c r="DR62" s="90" t="n"/>
      <c r="DS62" s="90" t="n"/>
      <c r="DT62" s="90" t="n"/>
      <c r="DU62" s="90" t="n"/>
      <c r="DV62" s="90" t="n"/>
      <c r="DW62" s="90" t="n"/>
      <c r="DX62" s="90" t="n"/>
      <c r="DY62" s="90" t="n"/>
      <c r="DZ62" s="90" t="n"/>
      <c r="EA62" s="90" t="n"/>
      <c r="EB62" s="90" t="n"/>
      <c r="EC62" s="90" t="n"/>
      <c r="ED62" s="90" t="n"/>
      <c r="EE62" s="90" t="n"/>
      <c r="EF62" s="90" t="n"/>
      <c r="EG62" s="90" t="n"/>
      <c r="EH62" s="90" t="n"/>
      <c r="EI62" s="90" t="n"/>
      <c r="EJ62" s="90" t="n"/>
      <c r="EK62" s="90" t="n"/>
      <c r="EL62" s="90" t="n"/>
      <c r="EM62" s="90" t="n"/>
      <c r="EN62" s="90" t="n"/>
      <c r="EO62" s="90" t="n"/>
      <c r="EP62" s="90" t="n"/>
      <c r="EQ62" s="90" t="n"/>
      <c r="ER62" s="90" t="n"/>
      <c r="ES62" s="90" t="n"/>
      <c r="ET62" s="90" t="n"/>
      <c r="EU62" s="90" t="n"/>
      <c r="EV62" s="90" t="n"/>
      <c r="EW62" s="90" t="n"/>
      <c r="EX62" s="90" t="n"/>
      <c r="EY62" s="90" t="n"/>
      <c r="EZ62" s="90" t="n"/>
      <c r="FA62" s="90" t="n"/>
      <c r="FB62" s="90" t="n"/>
      <c r="FC62" s="90" t="n"/>
      <c r="FD62" s="90" t="n"/>
      <c r="FE62" s="90" t="n"/>
      <c r="FF62" s="90" t="n"/>
      <c r="FG62" s="90" t="n"/>
      <c r="FH62" s="90" t="n"/>
      <c r="FI62" s="90" t="n"/>
      <c r="FJ62" s="90" t="n"/>
      <c r="FK62" s="90" t="n"/>
      <c r="FL62" s="90" t="n"/>
      <c r="FM62" s="90" t="n"/>
      <c r="FN62" s="90" t="n"/>
      <c r="FO62" s="90" t="n"/>
      <c r="FP62" s="90" t="n"/>
      <c r="FQ62" s="90" t="n"/>
      <c r="FR62" s="90" t="n"/>
      <c r="FS62" s="90" t="n"/>
      <c r="FT62" s="90" t="n"/>
      <c r="FU62" s="90" t="n"/>
      <c r="FV62" s="90" t="n"/>
      <c r="FW62" s="90" t="n"/>
      <c r="FX62" s="90" t="n"/>
      <c r="FY62" s="90" t="n"/>
      <c r="FZ62" s="90" t="n"/>
      <c r="GA62" s="90" t="n"/>
      <c r="GB62" s="90" t="n"/>
      <c r="GC62" s="90" t="n"/>
      <c r="GD62" s="90" t="n"/>
      <c r="GE62" s="90" t="n"/>
      <c r="GF62" s="90" t="n"/>
      <c r="GG62" s="90" t="n"/>
      <c r="GH62" s="90" t="n"/>
      <c r="GI62" s="90" t="n"/>
      <c r="GJ62" s="90" t="n"/>
      <c r="GK62" s="90" t="n"/>
      <c r="GL62" s="90" t="n"/>
      <c r="GM62" s="90" t="n"/>
      <c r="GN62" s="90" t="n"/>
      <c r="GO62" s="90" t="n"/>
      <c r="GP62" s="90" t="n"/>
      <c r="GQ62" s="90" t="n"/>
      <c r="GR62" s="90" t="n"/>
      <c r="GS62" s="90" t="n"/>
      <c r="GT62" s="90" t="n"/>
      <c r="GU62" s="90" t="n"/>
      <c r="GV62" s="90" t="n"/>
      <c r="GW62" s="90" t="n"/>
      <c r="GX62" s="90" t="n"/>
      <c r="GY62" s="90" t="n"/>
      <c r="GZ62" s="90" t="n"/>
      <c r="HA62" s="90" t="n"/>
      <c r="HB62" s="90" t="n"/>
      <c r="HC62" s="90" t="n"/>
      <c r="HD62" s="90" t="n"/>
      <c r="HE62" s="90" t="n"/>
      <c r="HF62" s="90" t="n"/>
      <c r="HG62" s="90" t="n"/>
      <c r="HH62" s="90" t="n"/>
      <c r="HI62" s="90" t="n"/>
      <c r="HJ62" s="90" t="n"/>
      <c r="HK62" s="90" t="n"/>
      <c r="HL62" s="90" t="n"/>
      <c r="HM62" s="90" t="n"/>
      <c r="HN62" s="90" t="n"/>
      <c r="HO62" s="90" t="n"/>
      <c r="HP62" s="90" t="n"/>
      <c r="HQ62" s="90" t="n"/>
      <c r="HR62" s="90" t="n"/>
      <c r="HS62" s="90" t="n"/>
      <c r="HT62" s="90" t="n"/>
      <c r="HU62" s="90" t="n"/>
      <c r="HV62" s="90" t="n"/>
      <c r="HW62" s="90" t="n"/>
      <c r="HX62" s="90" t="n"/>
      <c r="HY62" s="90" t="n"/>
      <c r="HZ62" s="90" t="n"/>
      <c r="IA62" s="90" t="n"/>
      <c r="IB62" s="90" t="n"/>
      <c r="IC62" s="90" t="n"/>
      <c r="ID62" s="90" t="n"/>
      <c r="IE62" s="90" t="n"/>
      <c r="IF62" s="90" t="n"/>
      <c r="IG62" s="90" t="n"/>
      <c r="IH62" s="90" t="n"/>
      <c r="II62" s="90" t="n"/>
      <c r="IJ62" s="90" t="n"/>
      <c r="IK62" s="90" t="n"/>
      <c r="IL62" s="90" t="n"/>
      <c r="IM62" s="90" t="n"/>
      <c r="IN62" s="90" t="n"/>
      <c r="IO62" s="90" t="n"/>
      <c r="IP62" s="90" t="n"/>
      <c r="IQ62" s="90" t="n"/>
      <c r="IR62" s="90" t="n"/>
      <c r="IS62" s="90" t="n"/>
      <c r="IT62" s="90" t="n"/>
      <c r="IU62" s="90" t="n"/>
      <c r="IV62" s="90" t="n"/>
      <c r="IW62" s="90" t="n"/>
      <c r="IX62" s="90" t="n"/>
      <c r="IY62" s="90" t="n"/>
      <c r="IZ62" s="90" t="n"/>
      <c r="JA62" s="90" t="n"/>
      <c r="JB62" s="90" t="n"/>
      <c r="JC62" s="90" t="n"/>
      <c r="JD62" s="90" t="n"/>
      <c r="JE62" s="90" t="n"/>
      <c r="JF62" s="90" t="n"/>
      <c r="JG62" s="90" t="n"/>
      <c r="JH62" s="90" t="n"/>
      <c r="JI62" s="90" t="n"/>
      <c r="JJ62" s="90" t="n"/>
      <c r="JK62" s="90" t="n"/>
      <c r="JL62" s="90" t="n"/>
      <c r="JM62" s="90" t="n"/>
      <c r="JN62" s="90" t="n"/>
      <c r="JO62" s="90" t="n"/>
      <c r="JP62" s="90" t="n"/>
      <c r="JQ62" s="90" t="n"/>
      <c r="JR62" s="90" t="n"/>
      <c r="JS62" s="90" t="n"/>
      <c r="JT62" s="90" t="n"/>
      <c r="JU62" s="90" t="n"/>
      <c r="JV62" s="90" t="n"/>
      <c r="JW62" s="90" t="n"/>
      <c r="JX62" s="90" t="n"/>
      <c r="JY62" s="90" t="n"/>
      <c r="JZ62" s="90" t="n"/>
      <c r="KA62" s="90" t="n"/>
      <c r="KB62" s="90" t="n"/>
      <c r="KC62" s="90" t="n"/>
      <c r="KD62" s="90" t="n"/>
      <c r="KE62" s="90" t="n"/>
      <c r="KF62" s="90" t="n"/>
      <c r="KG62" s="90" t="n"/>
      <c r="KH62" s="90" t="n"/>
      <c r="KI62" s="90" t="n"/>
      <c r="KJ62" s="90" t="n"/>
      <c r="KK62" s="90" t="n"/>
      <c r="KL62" s="90" t="n"/>
      <c r="KM62" s="90" t="n"/>
      <c r="KN62" s="90" t="n"/>
      <c r="KO62" s="90" t="n"/>
      <c r="KP62" s="90" t="n"/>
      <c r="KQ62" s="90" t="n"/>
      <c r="KR62" s="90" t="n"/>
      <c r="KS62" s="90" t="n"/>
      <c r="KT62" s="90" t="n"/>
      <c r="KU62" s="90" t="n"/>
      <c r="KV62" s="90" t="n"/>
      <c r="KW62" s="90" t="n"/>
      <c r="KX62" s="90" t="n"/>
      <c r="KY62" s="90" t="n"/>
      <c r="KZ62" s="90" t="n"/>
      <c r="LA62" s="90" t="n"/>
      <c r="LB62" s="90" t="n"/>
      <c r="LC62" s="90" t="n"/>
      <c r="LD62" s="90" t="n"/>
      <c r="LE62" s="90" t="n"/>
      <c r="LF62" s="90" t="n"/>
      <c r="LG62" s="90" t="n"/>
      <c r="LH62" s="90" t="n"/>
      <c r="LI62" s="90" t="n"/>
      <c r="LJ62" s="90" t="n"/>
      <c r="LK62" s="90" t="n"/>
      <c r="LL62" s="90" t="n"/>
      <c r="LM62" s="90" t="n"/>
      <c r="LN62" s="90" t="n"/>
      <c r="LO62" s="90" t="n"/>
      <c r="LP62" s="90" t="n"/>
      <c r="LQ62" s="90" t="n"/>
      <c r="LR62" s="90" t="n"/>
      <c r="LS62" s="90" t="n"/>
      <c r="LT62" s="90" t="n"/>
      <c r="LU62" s="90" t="n"/>
      <c r="LV62" s="90" t="n"/>
      <c r="LW62" s="90" t="n"/>
      <c r="LX62" s="90" t="n"/>
      <c r="LY62" s="90" t="n"/>
      <c r="LZ62" s="90" t="n"/>
      <c r="MA62" s="90" t="n"/>
      <c r="MB62" s="90" t="n"/>
      <c r="MC62" s="90" t="n"/>
      <c r="MD62" s="90" t="n"/>
      <c r="ME62" s="90" t="n"/>
      <c r="MF62" s="90" t="n"/>
      <c r="MG62" s="90" t="n"/>
      <c r="MH62" s="90" t="n"/>
      <c r="MI62" s="90" t="n"/>
      <c r="MJ62" s="90" t="n"/>
      <c r="MK62" s="90" t="n"/>
      <c r="ML62" s="90" t="n"/>
      <c r="MM62" s="90" t="n"/>
      <c r="MN62" s="90" t="n"/>
      <c r="MO62" s="90" t="n"/>
      <c r="MP62" s="90" t="n"/>
      <c r="MQ62" s="90" t="n"/>
      <c r="MR62" s="90" t="n"/>
      <c r="MS62" s="90" t="n"/>
      <c r="MT62" s="90" t="n"/>
      <c r="MU62" s="90" t="n"/>
      <c r="MV62" s="90" t="n"/>
      <c r="MW62" s="90" t="n"/>
      <c r="MX62" s="90" t="n"/>
      <c r="MY62" s="90" t="n"/>
      <c r="MZ62" s="90" t="n"/>
      <c r="NA62" s="90" t="n"/>
      <c r="NB62" s="90" t="n"/>
      <c r="NC62" s="90" t="n"/>
      <c r="ND62" s="90" t="n"/>
      <c r="NE62" s="90" t="n"/>
      <c r="NF62" s="90" t="n"/>
      <c r="NG62" s="90" t="n"/>
      <c r="NH62" s="90" t="n"/>
      <c r="NI62" s="90" t="n"/>
      <c r="NJ62" s="90" t="n"/>
      <c r="NK62" s="90" t="n"/>
      <c r="NL62" s="90" t="n"/>
      <c r="NM62" s="90" t="n"/>
      <c r="NN62" s="90" t="n"/>
      <c r="NO62" s="90" t="n"/>
      <c r="NP62" s="90" t="n"/>
      <c r="NQ62" s="90" t="n"/>
      <c r="NR62" s="90" t="n"/>
      <c r="NS62" s="90" t="n"/>
      <c r="NT62" s="90" t="n"/>
      <c r="NU62" s="90" t="n"/>
      <c r="NV62" s="90" t="n"/>
      <c r="NW62" s="90" t="n"/>
      <c r="NX62" s="90" t="n"/>
      <c r="NY62" s="90" t="n"/>
      <c r="NZ62" s="90" t="n"/>
      <c r="OA62" s="90" t="n"/>
      <c r="OB62" s="90" t="n"/>
      <c r="OC62" s="90" t="n"/>
      <c r="OD62" s="90" t="n"/>
      <c r="OE62" s="90" t="n"/>
      <c r="OF62" s="90" t="n"/>
      <c r="OG62" s="90" t="n"/>
      <c r="OH62" s="90" t="n"/>
      <c r="OI62" s="90" t="n"/>
      <c r="OJ62" s="90" t="n"/>
      <c r="OK62" s="90" t="n"/>
      <c r="OL62" s="90" t="n"/>
      <c r="OM62" s="90" t="n"/>
      <c r="ON62" s="90" t="n"/>
      <c r="OO62" s="90" t="n"/>
      <c r="OP62" s="90" t="n"/>
      <c r="OQ62" s="90" t="n"/>
      <c r="OR62" s="90" t="n"/>
      <c r="OS62" s="90" t="n"/>
      <c r="OT62" s="90" t="n"/>
    </row>
    <row r="63" ht="15.75" customFormat="1" customHeight="1" s="91">
      <c r="A63" s="131" t="n"/>
      <c r="D63" s="92" t="n"/>
      <c r="E63" s="88" t="n"/>
      <c r="F63" s="88" t="n"/>
      <c r="G63" s="93" t="n"/>
      <c r="H63" s="93" t="n"/>
      <c r="I63" s="199" t="n"/>
      <c r="J63" s="93" t="n"/>
      <c r="K63" s="142" t="inlineStr">
        <is>
          <t>OVERHEAD</t>
        </is>
      </c>
      <c r="L63" s="203" t="n"/>
      <c r="M63" s="204" t="n"/>
      <c r="N63" s="94" t="n">
        <v>0.05</v>
      </c>
      <c r="O63" s="94" t="n"/>
      <c r="P63" s="205">
        <f>P60*N63</f>
        <v/>
      </c>
      <c r="Q63" s="90" t="n"/>
      <c r="R63" s="90" t="n"/>
      <c r="S63" s="90" t="n"/>
      <c r="T63" s="90" t="n"/>
      <c r="U63" s="90" t="n"/>
      <c r="V63" s="90" t="n"/>
      <c r="W63" s="90" t="n"/>
      <c r="X63" s="90" t="n"/>
      <c r="Y63" s="90" t="n"/>
      <c r="Z63" s="90" t="n"/>
      <c r="AA63" s="90" t="n"/>
      <c r="AB63" s="90" t="n"/>
      <c r="AC63" s="90" t="n"/>
      <c r="AD63" s="90" t="n"/>
      <c r="AE63" s="90" t="n"/>
      <c r="AF63" s="90" t="n"/>
      <c r="AG63" s="90" t="n"/>
      <c r="AH63" s="90" t="n"/>
      <c r="AI63" s="90" t="n"/>
      <c r="AJ63" s="90" t="n"/>
      <c r="AK63" s="90" t="n"/>
      <c r="AL63" s="90" t="n"/>
      <c r="AM63" s="90" t="n"/>
      <c r="AN63" s="90" t="n"/>
      <c r="AO63" s="90" t="n"/>
      <c r="AP63" s="90" t="n"/>
      <c r="AQ63" s="90" t="n"/>
      <c r="AR63" s="90" t="n"/>
      <c r="AS63" s="90" t="n"/>
      <c r="AT63" s="90" t="n"/>
      <c r="AU63" s="90" t="n"/>
      <c r="AV63" s="90" t="n"/>
      <c r="AW63" s="90" t="n"/>
      <c r="AX63" s="90" t="n"/>
      <c r="AY63" s="90" t="n"/>
      <c r="AZ63" s="90" t="n"/>
      <c r="BA63" s="90" t="n"/>
      <c r="BB63" s="90" t="n"/>
      <c r="BC63" s="90" t="n"/>
      <c r="BD63" s="90" t="n"/>
      <c r="BE63" s="90" t="n"/>
      <c r="BF63" s="90" t="n"/>
      <c r="BG63" s="90" t="n"/>
      <c r="BH63" s="90" t="n"/>
      <c r="BI63" s="90" t="n"/>
      <c r="BJ63" s="90" t="n"/>
      <c r="BK63" s="90" t="n"/>
      <c r="BL63" s="90" t="n"/>
      <c r="BM63" s="90" t="n"/>
      <c r="BN63" s="90" t="n"/>
      <c r="BO63" s="90" t="n"/>
      <c r="BP63" s="90" t="n"/>
      <c r="BQ63" s="90" t="n"/>
      <c r="BR63" s="90" t="n"/>
      <c r="BS63" s="90" t="n"/>
      <c r="BT63" s="90" t="n"/>
      <c r="BU63" s="90" t="n"/>
      <c r="BV63" s="90" t="n"/>
      <c r="BW63" s="90" t="n"/>
      <c r="BX63" s="90" t="n"/>
      <c r="BY63" s="90" t="n"/>
      <c r="BZ63" s="90" t="n"/>
      <c r="CA63" s="90" t="n"/>
      <c r="CB63" s="90" t="n"/>
      <c r="CC63" s="90" t="n"/>
      <c r="CD63" s="90" t="n"/>
      <c r="CE63" s="90" t="n"/>
      <c r="CF63" s="90" t="n"/>
      <c r="CG63" s="90" t="n"/>
      <c r="CH63" s="90" t="n"/>
      <c r="CI63" s="90" t="n"/>
      <c r="CJ63" s="90" t="n"/>
      <c r="CK63" s="90" t="n"/>
      <c r="CL63" s="90" t="n"/>
      <c r="CM63" s="90" t="n"/>
      <c r="CN63" s="90" t="n"/>
      <c r="CO63" s="90" t="n"/>
      <c r="CP63" s="90" t="n"/>
      <c r="CQ63" s="90" t="n"/>
      <c r="CR63" s="90" t="n"/>
      <c r="CS63" s="90" t="n"/>
      <c r="CT63" s="90" t="n"/>
      <c r="CU63" s="90" t="n"/>
      <c r="CV63" s="90" t="n"/>
      <c r="CW63" s="90" t="n"/>
      <c r="CX63" s="90" t="n"/>
      <c r="CY63" s="90" t="n"/>
      <c r="CZ63" s="90" t="n"/>
      <c r="DA63" s="90" t="n"/>
      <c r="DB63" s="90" t="n"/>
      <c r="DC63" s="90" t="n"/>
      <c r="DD63" s="90" t="n"/>
      <c r="DE63" s="90" t="n"/>
      <c r="DF63" s="90" t="n"/>
      <c r="DG63" s="90" t="n"/>
      <c r="DH63" s="90" t="n"/>
      <c r="DI63" s="90" t="n"/>
      <c r="DJ63" s="90" t="n"/>
      <c r="DK63" s="90" t="n"/>
      <c r="DL63" s="90" t="n"/>
      <c r="DM63" s="90" t="n"/>
      <c r="DN63" s="90" t="n"/>
      <c r="DO63" s="90" t="n"/>
      <c r="DP63" s="90" t="n"/>
      <c r="DQ63" s="90" t="n"/>
      <c r="DR63" s="90" t="n"/>
      <c r="DS63" s="90" t="n"/>
      <c r="DT63" s="90" t="n"/>
      <c r="DU63" s="90" t="n"/>
      <c r="DV63" s="90" t="n"/>
      <c r="DW63" s="90" t="n"/>
      <c r="DX63" s="90" t="n"/>
      <c r="DY63" s="90" t="n"/>
      <c r="DZ63" s="90" t="n"/>
      <c r="EA63" s="90" t="n"/>
      <c r="EB63" s="90" t="n"/>
      <c r="EC63" s="90" t="n"/>
      <c r="ED63" s="90" t="n"/>
      <c r="EE63" s="90" t="n"/>
      <c r="EF63" s="90" t="n"/>
      <c r="EG63" s="90" t="n"/>
      <c r="EH63" s="90" t="n"/>
      <c r="EI63" s="90" t="n"/>
      <c r="EJ63" s="90" t="n"/>
      <c r="EK63" s="90" t="n"/>
      <c r="EL63" s="90" t="n"/>
      <c r="EM63" s="90" t="n"/>
      <c r="EN63" s="90" t="n"/>
      <c r="EO63" s="90" t="n"/>
      <c r="EP63" s="90" t="n"/>
      <c r="EQ63" s="90" t="n"/>
      <c r="ER63" s="90" t="n"/>
      <c r="ES63" s="90" t="n"/>
      <c r="ET63" s="90" t="n"/>
      <c r="EU63" s="90" t="n"/>
      <c r="EV63" s="90" t="n"/>
      <c r="EW63" s="90" t="n"/>
      <c r="EX63" s="90" t="n"/>
      <c r="EY63" s="90" t="n"/>
      <c r="EZ63" s="90" t="n"/>
      <c r="FA63" s="90" t="n"/>
      <c r="FB63" s="90" t="n"/>
      <c r="FC63" s="90" t="n"/>
      <c r="FD63" s="90" t="n"/>
      <c r="FE63" s="90" t="n"/>
      <c r="FF63" s="90" t="n"/>
      <c r="FG63" s="90" t="n"/>
      <c r="FH63" s="90" t="n"/>
      <c r="FI63" s="90" t="n"/>
      <c r="FJ63" s="90" t="n"/>
      <c r="FK63" s="90" t="n"/>
      <c r="FL63" s="90" t="n"/>
      <c r="FM63" s="90" t="n"/>
      <c r="FN63" s="90" t="n"/>
      <c r="FO63" s="90" t="n"/>
      <c r="FP63" s="90" t="n"/>
      <c r="FQ63" s="90" t="n"/>
      <c r="FR63" s="90" t="n"/>
      <c r="FS63" s="90" t="n"/>
      <c r="FT63" s="90" t="n"/>
      <c r="FU63" s="90" t="n"/>
      <c r="FV63" s="90" t="n"/>
      <c r="FW63" s="90" t="n"/>
      <c r="FX63" s="90" t="n"/>
      <c r="FY63" s="90" t="n"/>
      <c r="FZ63" s="90" t="n"/>
      <c r="GA63" s="90" t="n"/>
      <c r="GB63" s="90" t="n"/>
      <c r="GC63" s="90" t="n"/>
      <c r="GD63" s="90" t="n"/>
      <c r="GE63" s="90" t="n"/>
      <c r="GF63" s="90" t="n"/>
      <c r="GG63" s="90" t="n"/>
      <c r="GH63" s="90" t="n"/>
      <c r="GI63" s="90" t="n"/>
      <c r="GJ63" s="90" t="n"/>
      <c r="GK63" s="90" t="n"/>
      <c r="GL63" s="90" t="n"/>
      <c r="GM63" s="90" t="n"/>
      <c r="GN63" s="90" t="n"/>
      <c r="GO63" s="90" t="n"/>
      <c r="GP63" s="90" t="n"/>
      <c r="GQ63" s="90" t="n"/>
      <c r="GR63" s="90" t="n"/>
      <c r="GS63" s="90" t="n"/>
      <c r="GT63" s="90" t="n"/>
      <c r="GU63" s="90" t="n"/>
      <c r="GV63" s="90" t="n"/>
      <c r="GW63" s="90" t="n"/>
      <c r="GX63" s="90" t="n"/>
      <c r="GY63" s="90" t="n"/>
      <c r="GZ63" s="90" t="n"/>
      <c r="HA63" s="90" t="n"/>
      <c r="HB63" s="90" t="n"/>
      <c r="HC63" s="90" t="n"/>
      <c r="HD63" s="90" t="n"/>
      <c r="HE63" s="90" t="n"/>
      <c r="HF63" s="90" t="n"/>
      <c r="HG63" s="90" t="n"/>
      <c r="HH63" s="90" t="n"/>
      <c r="HI63" s="90" t="n"/>
      <c r="HJ63" s="90" t="n"/>
      <c r="HK63" s="90" t="n"/>
      <c r="HL63" s="90" t="n"/>
      <c r="HM63" s="90" t="n"/>
      <c r="HN63" s="90" t="n"/>
      <c r="HO63" s="90" t="n"/>
      <c r="HP63" s="90" t="n"/>
      <c r="HQ63" s="90" t="n"/>
      <c r="HR63" s="90" t="n"/>
      <c r="HS63" s="90" t="n"/>
      <c r="HT63" s="90" t="n"/>
      <c r="HU63" s="90" t="n"/>
      <c r="HV63" s="90" t="n"/>
      <c r="HW63" s="90" t="n"/>
      <c r="HX63" s="90" t="n"/>
      <c r="HY63" s="90" t="n"/>
      <c r="HZ63" s="90" t="n"/>
      <c r="IA63" s="90" t="n"/>
      <c r="IB63" s="90" t="n"/>
      <c r="IC63" s="90" t="n"/>
      <c r="ID63" s="90" t="n"/>
      <c r="IE63" s="90" t="n"/>
      <c r="IF63" s="90" t="n"/>
      <c r="IG63" s="90" t="n"/>
      <c r="IH63" s="90" t="n"/>
      <c r="II63" s="90" t="n"/>
      <c r="IJ63" s="90" t="n"/>
      <c r="IK63" s="90" t="n"/>
      <c r="IL63" s="90" t="n"/>
      <c r="IM63" s="90" t="n"/>
      <c r="IN63" s="90" t="n"/>
      <c r="IO63" s="90" t="n"/>
      <c r="IP63" s="90" t="n"/>
      <c r="IQ63" s="90" t="n"/>
      <c r="IR63" s="90" t="n"/>
      <c r="IS63" s="90" t="n"/>
      <c r="IT63" s="90" t="n"/>
      <c r="IU63" s="90" t="n"/>
      <c r="IV63" s="90" t="n"/>
      <c r="IW63" s="90" t="n"/>
      <c r="IX63" s="90" t="n"/>
      <c r="IY63" s="90" t="n"/>
      <c r="IZ63" s="90" t="n"/>
      <c r="JA63" s="90" t="n"/>
      <c r="JB63" s="90" t="n"/>
      <c r="JC63" s="90" t="n"/>
      <c r="JD63" s="90" t="n"/>
      <c r="JE63" s="90" t="n"/>
      <c r="JF63" s="90" t="n"/>
      <c r="JG63" s="90" t="n"/>
      <c r="JH63" s="90" t="n"/>
      <c r="JI63" s="90" t="n"/>
      <c r="JJ63" s="90" t="n"/>
      <c r="JK63" s="90" t="n"/>
      <c r="JL63" s="90" t="n"/>
      <c r="JM63" s="90" t="n"/>
      <c r="JN63" s="90" t="n"/>
      <c r="JO63" s="90" t="n"/>
      <c r="JP63" s="90" t="n"/>
      <c r="JQ63" s="90" t="n"/>
      <c r="JR63" s="90" t="n"/>
      <c r="JS63" s="90" t="n"/>
      <c r="JT63" s="90" t="n"/>
      <c r="JU63" s="90" t="n"/>
      <c r="JV63" s="90" t="n"/>
      <c r="JW63" s="90" t="n"/>
      <c r="JX63" s="90" t="n"/>
      <c r="JY63" s="90" t="n"/>
      <c r="JZ63" s="90" t="n"/>
      <c r="KA63" s="90" t="n"/>
      <c r="KB63" s="90" t="n"/>
      <c r="KC63" s="90" t="n"/>
      <c r="KD63" s="90" t="n"/>
      <c r="KE63" s="90" t="n"/>
      <c r="KF63" s="90" t="n"/>
      <c r="KG63" s="90" t="n"/>
      <c r="KH63" s="90" t="n"/>
      <c r="KI63" s="90" t="n"/>
      <c r="KJ63" s="90" t="n"/>
      <c r="KK63" s="90" t="n"/>
      <c r="KL63" s="90" t="n"/>
      <c r="KM63" s="90" t="n"/>
      <c r="KN63" s="90" t="n"/>
      <c r="KO63" s="90" t="n"/>
      <c r="KP63" s="90" t="n"/>
      <c r="KQ63" s="90" t="n"/>
      <c r="KR63" s="90" t="n"/>
      <c r="KS63" s="90" t="n"/>
      <c r="KT63" s="90" t="n"/>
      <c r="KU63" s="90" t="n"/>
      <c r="KV63" s="90" t="n"/>
      <c r="KW63" s="90" t="n"/>
      <c r="KX63" s="90" t="n"/>
      <c r="KY63" s="90" t="n"/>
      <c r="KZ63" s="90" t="n"/>
      <c r="LA63" s="90" t="n"/>
      <c r="LB63" s="90" t="n"/>
      <c r="LC63" s="90" t="n"/>
      <c r="LD63" s="90" t="n"/>
      <c r="LE63" s="90" t="n"/>
      <c r="LF63" s="90" t="n"/>
      <c r="LG63" s="90" t="n"/>
      <c r="LH63" s="90" t="n"/>
      <c r="LI63" s="90" t="n"/>
      <c r="LJ63" s="90" t="n"/>
      <c r="LK63" s="90" t="n"/>
      <c r="LL63" s="90" t="n"/>
      <c r="LM63" s="90" t="n"/>
      <c r="LN63" s="90" t="n"/>
      <c r="LO63" s="90" t="n"/>
      <c r="LP63" s="90" t="n"/>
      <c r="LQ63" s="90" t="n"/>
      <c r="LR63" s="90" t="n"/>
      <c r="LS63" s="90" t="n"/>
      <c r="LT63" s="90" t="n"/>
      <c r="LU63" s="90" t="n"/>
      <c r="LV63" s="90" t="n"/>
      <c r="LW63" s="90" t="n"/>
      <c r="LX63" s="90" t="n"/>
      <c r="LY63" s="90" t="n"/>
      <c r="LZ63" s="90" t="n"/>
      <c r="MA63" s="90" t="n"/>
      <c r="MB63" s="90" t="n"/>
      <c r="MC63" s="90" t="n"/>
      <c r="MD63" s="90" t="n"/>
      <c r="ME63" s="90" t="n"/>
      <c r="MF63" s="90" t="n"/>
      <c r="MG63" s="90" t="n"/>
      <c r="MH63" s="90" t="n"/>
      <c r="MI63" s="90" t="n"/>
      <c r="MJ63" s="90" t="n"/>
      <c r="MK63" s="90" t="n"/>
      <c r="ML63" s="90" t="n"/>
      <c r="MM63" s="90" t="n"/>
      <c r="MN63" s="90" t="n"/>
      <c r="MO63" s="90" t="n"/>
      <c r="MP63" s="90" t="n"/>
      <c r="MQ63" s="90" t="n"/>
      <c r="MR63" s="90" t="n"/>
      <c r="MS63" s="90" t="n"/>
      <c r="MT63" s="90" t="n"/>
      <c r="MU63" s="90" t="n"/>
      <c r="MV63" s="90" t="n"/>
      <c r="MW63" s="90" t="n"/>
      <c r="MX63" s="90" t="n"/>
      <c r="MY63" s="90" t="n"/>
      <c r="MZ63" s="90" t="n"/>
      <c r="NA63" s="90" t="n"/>
      <c r="NB63" s="90" t="n"/>
      <c r="NC63" s="90" t="n"/>
      <c r="ND63" s="90" t="n"/>
      <c r="NE63" s="90" t="n"/>
      <c r="NF63" s="90" t="n"/>
      <c r="NG63" s="90" t="n"/>
      <c r="NH63" s="90" t="n"/>
      <c r="NI63" s="90" t="n"/>
      <c r="NJ63" s="90" t="n"/>
      <c r="NK63" s="90" t="n"/>
      <c r="NL63" s="90" t="n"/>
      <c r="NM63" s="90" t="n"/>
      <c r="NN63" s="90" t="n"/>
      <c r="NO63" s="90" t="n"/>
      <c r="NP63" s="90" t="n"/>
      <c r="NQ63" s="90" t="n"/>
      <c r="NR63" s="90" t="n"/>
      <c r="NS63" s="90" t="n"/>
      <c r="NT63" s="90" t="n"/>
      <c r="NU63" s="90" t="n"/>
      <c r="NV63" s="90" t="n"/>
      <c r="NW63" s="90" t="n"/>
      <c r="NX63" s="90" t="n"/>
      <c r="NY63" s="90" t="n"/>
      <c r="NZ63" s="90" t="n"/>
      <c r="OA63" s="90" t="n"/>
      <c r="OB63" s="90" t="n"/>
      <c r="OC63" s="90" t="n"/>
      <c r="OD63" s="90" t="n"/>
      <c r="OE63" s="90" t="n"/>
      <c r="OF63" s="90" t="n"/>
      <c r="OG63" s="90" t="n"/>
      <c r="OH63" s="90" t="n"/>
      <c r="OI63" s="90" t="n"/>
      <c r="OJ63" s="90" t="n"/>
      <c r="OK63" s="90" t="n"/>
      <c r="OL63" s="90" t="n"/>
      <c r="OM63" s="90" t="n"/>
      <c r="ON63" s="90" t="n"/>
      <c r="OO63" s="90" t="n"/>
      <c r="OP63" s="90" t="n"/>
      <c r="OQ63" s="90" t="n"/>
      <c r="OR63" s="90" t="n"/>
      <c r="OS63" s="90" t="n"/>
      <c r="OT63" s="90" t="n"/>
    </row>
    <row r="64" ht="15.75" customFormat="1" customHeight="1" s="91">
      <c r="A64" s="96" t="n"/>
      <c r="B64" s="97" t="n"/>
      <c r="C64" s="88" t="n"/>
      <c r="E64" s="88" t="n"/>
      <c r="F64" s="88" t="n"/>
      <c r="G64" s="93" t="n"/>
      <c r="H64" s="93" t="n"/>
      <c r="I64" s="199" t="n"/>
      <c r="J64" s="93" t="n"/>
      <c r="K64" s="142" t="inlineStr">
        <is>
          <t>PROFIT</t>
        </is>
      </c>
      <c r="L64" s="203" t="n"/>
      <c r="M64" s="204" t="n"/>
      <c r="N64" s="94" t="n">
        <v>0.15</v>
      </c>
      <c r="O64" s="94" t="n"/>
      <c r="P64" s="205">
        <f>P60*N64</f>
        <v/>
      </c>
      <c r="Q64" s="90" t="n"/>
      <c r="R64" s="90" t="n"/>
      <c r="S64" s="90" t="n"/>
      <c r="T64" s="90" t="n"/>
      <c r="U64" s="90" t="n"/>
      <c r="V64" s="90" t="n"/>
      <c r="W64" s="90" t="n"/>
      <c r="X64" s="90" t="n"/>
      <c r="Y64" s="90" t="n"/>
      <c r="Z64" s="90" t="n"/>
      <c r="AA64" s="90" t="n"/>
      <c r="AB64" s="90" t="n"/>
      <c r="AC64" s="90" t="n"/>
      <c r="AD64" s="90" t="n"/>
      <c r="AE64" s="90" t="n"/>
      <c r="AF64" s="90" t="n"/>
      <c r="AG64" s="90" t="n"/>
      <c r="AH64" s="90" t="n"/>
      <c r="AI64" s="90" t="n"/>
      <c r="AJ64" s="90" t="n"/>
      <c r="AK64" s="90" t="n"/>
      <c r="AL64" s="90" t="n"/>
      <c r="AM64" s="90" t="n"/>
      <c r="AN64" s="90" t="n"/>
      <c r="AO64" s="90" t="n"/>
      <c r="AP64" s="90" t="n"/>
      <c r="AQ64" s="90" t="n"/>
      <c r="AR64" s="90" t="n"/>
      <c r="AS64" s="90" t="n"/>
      <c r="AT64" s="90" t="n"/>
      <c r="AU64" s="90" t="n"/>
      <c r="AV64" s="90" t="n"/>
      <c r="AW64" s="90" t="n"/>
      <c r="AX64" s="90" t="n"/>
      <c r="AY64" s="90" t="n"/>
      <c r="AZ64" s="90" t="n"/>
      <c r="BA64" s="90" t="n"/>
      <c r="BB64" s="90" t="n"/>
      <c r="BC64" s="90" t="n"/>
      <c r="BD64" s="90" t="n"/>
      <c r="BE64" s="90" t="n"/>
      <c r="BF64" s="90" t="n"/>
      <c r="BG64" s="90" t="n"/>
      <c r="BH64" s="90" t="n"/>
      <c r="BI64" s="90" t="n"/>
      <c r="BJ64" s="90" t="n"/>
      <c r="BK64" s="90" t="n"/>
      <c r="BL64" s="90" t="n"/>
      <c r="BM64" s="90" t="n"/>
      <c r="BN64" s="90" t="n"/>
      <c r="BO64" s="90" t="n"/>
      <c r="BP64" s="90" t="n"/>
      <c r="BQ64" s="90" t="n"/>
      <c r="BR64" s="90" t="n"/>
      <c r="BS64" s="90" t="n"/>
      <c r="BT64" s="90" t="n"/>
      <c r="BU64" s="90" t="n"/>
      <c r="BV64" s="90" t="n"/>
      <c r="BW64" s="90" t="n"/>
      <c r="BX64" s="90" t="n"/>
      <c r="BY64" s="90" t="n"/>
      <c r="BZ64" s="90" t="n"/>
      <c r="CA64" s="90" t="n"/>
      <c r="CB64" s="90" t="n"/>
      <c r="CC64" s="90" t="n"/>
      <c r="CD64" s="90" t="n"/>
      <c r="CE64" s="90" t="n"/>
      <c r="CF64" s="90" t="n"/>
      <c r="CG64" s="90" t="n"/>
      <c r="CH64" s="90" t="n"/>
      <c r="CI64" s="90" t="n"/>
      <c r="CJ64" s="90" t="n"/>
      <c r="CK64" s="90" t="n"/>
      <c r="CL64" s="90" t="n"/>
      <c r="CM64" s="90" t="n"/>
      <c r="CN64" s="90" t="n"/>
      <c r="CO64" s="90" t="n"/>
      <c r="CP64" s="90" t="n"/>
      <c r="CQ64" s="90" t="n"/>
      <c r="CR64" s="90" t="n"/>
      <c r="CS64" s="90" t="n"/>
      <c r="CT64" s="90" t="n"/>
      <c r="CU64" s="90" t="n"/>
      <c r="CV64" s="90" t="n"/>
      <c r="CW64" s="90" t="n"/>
      <c r="CX64" s="90" t="n"/>
      <c r="CY64" s="90" t="n"/>
      <c r="CZ64" s="90" t="n"/>
      <c r="DA64" s="90" t="n"/>
      <c r="DB64" s="90" t="n"/>
      <c r="DC64" s="90" t="n"/>
      <c r="DD64" s="90" t="n"/>
      <c r="DE64" s="90" t="n"/>
      <c r="DF64" s="90" t="n"/>
      <c r="DG64" s="90" t="n"/>
      <c r="DH64" s="90" t="n"/>
      <c r="DI64" s="90" t="n"/>
      <c r="DJ64" s="90" t="n"/>
      <c r="DK64" s="90" t="n"/>
      <c r="DL64" s="90" t="n"/>
      <c r="DM64" s="90" t="n"/>
      <c r="DN64" s="90" t="n"/>
      <c r="DO64" s="90" t="n"/>
      <c r="DP64" s="90" t="n"/>
      <c r="DQ64" s="90" t="n"/>
      <c r="DR64" s="90" t="n"/>
      <c r="DS64" s="90" t="n"/>
      <c r="DT64" s="90" t="n"/>
      <c r="DU64" s="90" t="n"/>
      <c r="DV64" s="90" t="n"/>
      <c r="DW64" s="90" t="n"/>
      <c r="DX64" s="90" t="n"/>
      <c r="DY64" s="90" t="n"/>
      <c r="DZ64" s="90" t="n"/>
      <c r="EA64" s="90" t="n"/>
      <c r="EB64" s="90" t="n"/>
      <c r="EC64" s="90" t="n"/>
      <c r="ED64" s="90" t="n"/>
      <c r="EE64" s="90" t="n"/>
      <c r="EF64" s="90" t="n"/>
      <c r="EG64" s="90" t="n"/>
      <c r="EH64" s="90" t="n"/>
      <c r="EI64" s="90" t="n"/>
      <c r="EJ64" s="90" t="n"/>
      <c r="EK64" s="90" t="n"/>
      <c r="EL64" s="90" t="n"/>
      <c r="EM64" s="90" t="n"/>
      <c r="EN64" s="90" t="n"/>
      <c r="EO64" s="90" t="n"/>
      <c r="EP64" s="90" t="n"/>
      <c r="EQ64" s="90" t="n"/>
      <c r="ER64" s="90" t="n"/>
      <c r="ES64" s="90" t="n"/>
      <c r="ET64" s="90" t="n"/>
      <c r="EU64" s="90" t="n"/>
      <c r="EV64" s="90" t="n"/>
      <c r="EW64" s="90" t="n"/>
      <c r="EX64" s="90" t="n"/>
      <c r="EY64" s="90" t="n"/>
      <c r="EZ64" s="90" t="n"/>
      <c r="FA64" s="90" t="n"/>
      <c r="FB64" s="90" t="n"/>
      <c r="FC64" s="90" t="n"/>
      <c r="FD64" s="90" t="n"/>
      <c r="FE64" s="90" t="n"/>
      <c r="FF64" s="90" t="n"/>
      <c r="FG64" s="90" t="n"/>
      <c r="FH64" s="90" t="n"/>
      <c r="FI64" s="90" t="n"/>
      <c r="FJ64" s="90" t="n"/>
      <c r="FK64" s="90" t="n"/>
      <c r="FL64" s="90" t="n"/>
      <c r="FM64" s="90" t="n"/>
      <c r="FN64" s="90" t="n"/>
      <c r="FO64" s="90" t="n"/>
      <c r="FP64" s="90" t="n"/>
      <c r="FQ64" s="90" t="n"/>
      <c r="FR64" s="90" t="n"/>
      <c r="FS64" s="90" t="n"/>
      <c r="FT64" s="90" t="n"/>
      <c r="FU64" s="90" t="n"/>
      <c r="FV64" s="90" t="n"/>
      <c r="FW64" s="90" t="n"/>
      <c r="FX64" s="90" t="n"/>
      <c r="FY64" s="90" t="n"/>
      <c r="FZ64" s="90" t="n"/>
      <c r="GA64" s="90" t="n"/>
      <c r="GB64" s="90" t="n"/>
      <c r="GC64" s="90" t="n"/>
      <c r="GD64" s="90" t="n"/>
      <c r="GE64" s="90" t="n"/>
      <c r="GF64" s="90" t="n"/>
      <c r="GG64" s="90" t="n"/>
      <c r="GH64" s="90" t="n"/>
      <c r="GI64" s="90" t="n"/>
      <c r="GJ64" s="90" t="n"/>
      <c r="GK64" s="90" t="n"/>
      <c r="GL64" s="90" t="n"/>
      <c r="GM64" s="90" t="n"/>
      <c r="GN64" s="90" t="n"/>
      <c r="GO64" s="90" t="n"/>
      <c r="GP64" s="90" t="n"/>
      <c r="GQ64" s="90" t="n"/>
      <c r="GR64" s="90" t="n"/>
      <c r="GS64" s="90" t="n"/>
      <c r="GT64" s="90" t="n"/>
      <c r="GU64" s="90" t="n"/>
      <c r="GV64" s="90" t="n"/>
      <c r="GW64" s="90" t="n"/>
      <c r="GX64" s="90" t="n"/>
      <c r="GY64" s="90" t="n"/>
      <c r="GZ64" s="90" t="n"/>
      <c r="HA64" s="90" t="n"/>
      <c r="HB64" s="90" t="n"/>
      <c r="HC64" s="90" t="n"/>
      <c r="HD64" s="90" t="n"/>
      <c r="HE64" s="90" t="n"/>
      <c r="HF64" s="90" t="n"/>
      <c r="HG64" s="90" t="n"/>
      <c r="HH64" s="90" t="n"/>
      <c r="HI64" s="90" t="n"/>
      <c r="HJ64" s="90" t="n"/>
      <c r="HK64" s="90" t="n"/>
      <c r="HL64" s="90" t="n"/>
      <c r="HM64" s="90" t="n"/>
      <c r="HN64" s="90" t="n"/>
      <c r="HO64" s="90" t="n"/>
      <c r="HP64" s="90" t="n"/>
      <c r="HQ64" s="90" t="n"/>
      <c r="HR64" s="90" t="n"/>
      <c r="HS64" s="90" t="n"/>
      <c r="HT64" s="90" t="n"/>
      <c r="HU64" s="90" t="n"/>
      <c r="HV64" s="90" t="n"/>
      <c r="HW64" s="90" t="n"/>
      <c r="HX64" s="90" t="n"/>
      <c r="HY64" s="90" t="n"/>
      <c r="HZ64" s="90" t="n"/>
      <c r="IA64" s="90" t="n"/>
      <c r="IB64" s="90" t="n"/>
      <c r="IC64" s="90" t="n"/>
      <c r="ID64" s="90" t="n"/>
      <c r="IE64" s="90" t="n"/>
      <c r="IF64" s="90" t="n"/>
      <c r="IG64" s="90" t="n"/>
      <c r="IH64" s="90" t="n"/>
      <c r="II64" s="90" t="n"/>
      <c r="IJ64" s="90" t="n"/>
      <c r="IK64" s="90" t="n"/>
      <c r="IL64" s="90" t="n"/>
      <c r="IM64" s="90" t="n"/>
      <c r="IN64" s="90" t="n"/>
      <c r="IO64" s="90" t="n"/>
      <c r="IP64" s="90" t="n"/>
      <c r="IQ64" s="90" t="n"/>
      <c r="IR64" s="90" t="n"/>
      <c r="IS64" s="90" t="n"/>
      <c r="IT64" s="90" t="n"/>
      <c r="IU64" s="90" t="n"/>
      <c r="IV64" s="90" t="n"/>
      <c r="IW64" s="90" t="n"/>
      <c r="IX64" s="90" t="n"/>
      <c r="IY64" s="90" t="n"/>
      <c r="IZ64" s="90" t="n"/>
      <c r="JA64" s="90" t="n"/>
      <c r="JB64" s="90" t="n"/>
      <c r="JC64" s="90" t="n"/>
      <c r="JD64" s="90" t="n"/>
      <c r="JE64" s="90" t="n"/>
      <c r="JF64" s="90" t="n"/>
      <c r="JG64" s="90" t="n"/>
      <c r="JH64" s="90" t="n"/>
      <c r="JI64" s="90" t="n"/>
      <c r="JJ64" s="90" t="n"/>
      <c r="JK64" s="90" t="n"/>
      <c r="JL64" s="90" t="n"/>
      <c r="JM64" s="90" t="n"/>
      <c r="JN64" s="90" t="n"/>
      <c r="JO64" s="90" t="n"/>
      <c r="JP64" s="90" t="n"/>
      <c r="JQ64" s="90" t="n"/>
      <c r="JR64" s="90" t="n"/>
      <c r="JS64" s="90" t="n"/>
      <c r="JT64" s="90" t="n"/>
      <c r="JU64" s="90" t="n"/>
      <c r="JV64" s="90" t="n"/>
      <c r="JW64" s="90" t="n"/>
      <c r="JX64" s="90" t="n"/>
      <c r="JY64" s="90" t="n"/>
      <c r="JZ64" s="90" t="n"/>
      <c r="KA64" s="90" t="n"/>
      <c r="KB64" s="90" t="n"/>
      <c r="KC64" s="90" t="n"/>
      <c r="KD64" s="90" t="n"/>
      <c r="KE64" s="90" t="n"/>
      <c r="KF64" s="90" t="n"/>
      <c r="KG64" s="90" t="n"/>
      <c r="KH64" s="90" t="n"/>
      <c r="KI64" s="90" t="n"/>
      <c r="KJ64" s="90" t="n"/>
      <c r="KK64" s="90" t="n"/>
      <c r="KL64" s="90" t="n"/>
      <c r="KM64" s="90" t="n"/>
      <c r="KN64" s="90" t="n"/>
      <c r="KO64" s="90" t="n"/>
      <c r="KP64" s="90" t="n"/>
      <c r="KQ64" s="90" t="n"/>
      <c r="KR64" s="90" t="n"/>
      <c r="KS64" s="90" t="n"/>
      <c r="KT64" s="90" t="n"/>
      <c r="KU64" s="90" t="n"/>
      <c r="KV64" s="90" t="n"/>
      <c r="KW64" s="90" t="n"/>
      <c r="KX64" s="90" t="n"/>
      <c r="KY64" s="90" t="n"/>
      <c r="KZ64" s="90" t="n"/>
      <c r="LA64" s="90" t="n"/>
      <c r="LB64" s="90" t="n"/>
      <c r="LC64" s="90" t="n"/>
      <c r="LD64" s="90" t="n"/>
      <c r="LE64" s="90" t="n"/>
      <c r="LF64" s="90" t="n"/>
      <c r="LG64" s="90" t="n"/>
      <c r="LH64" s="90" t="n"/>
      <c r="LI64" s="90" t="n"/>
      <c r="LJ64" s="90" t="n"/>
      <c r="LK64" s="90" t="n"/>
      <c r="LL64" s="90" t="n"/>
      <c r="LM64" s="90" t="n"/>
      <c r="LN64" s="90" t="n"/>
      <c r="LO64" s="90" t="n"/>
      <c r="LP64" s="90" t="n"/>
      <c r="LQ64" s="90" t="n"/>
      <c r="LR64" s="90" t="n"/>
      <c r="LS64" s="90" t="n"/>
      <c r="LT64" s="90" t="n"/>
      <c r="LU64" s="90" t="n"/>
      <c r="LV64" s="90" t="n"/>
      <c r="LW64" s="90" t="n"/>
      <c r="LX64" s="90" t="n"/>
      <c r="LY64" s="90" t="n"/>
      <c r="LZ64" s="90" t="n"/>
      <c r="MA64" s="90" t="n"/>
      <c r="MB64" s="90" t="n"/>
      <c r="MC64" s="90" t="n"/>
      <c r="MD64" s="90" t="n"/>
      <c r="ME64" s="90" t="n"/>
      <c r="MF64" s="90" t="n"/>
      <c r="MG64" s="90" t="n"/>
      <c r="MH64" s="90" t="n"/>
      <c r="MI64" s="90" t="n"/>
      <c r="MJ64" s="90" t="n"/>
      <c r="MK64" s="90" t="n"/>
      <c r="ML64" s="90" t="n"/>
      <c r="MM64" s="90" t="n"/>
      <c r="MN64" s="90" t="n"/>
      <c r="MO64" s="90" t="n"/>
      <c r="MP64" s="90" t="n"/>
      <c r="MQ64" s="90" t="n"/>
      <c r="MR64" s="90" t="n"/>
      <c r="MS64" s="90" t="n"/>
      <c r="MT64" s="90" t="n"/>
      <c r="MU64" s="90" t="n"/>
      <c r="MV64" s="90" t="n"/>
      <c r="MW64" s="90" t="n"/>
      <c r="MX64" s="90" t="n"/>
      <c r="MY64" s="90" t="n"/>
      <c r="MZ64" s="90" t="n"/>
      <c r="NA64" s="90" t="n"/>
      <c r="NB64" s="90" t="n"/>
      <c r="NC64" s="90" t="n"/>
      <c r="ND64" s="90" t="n"/>
      <c r="NE64" s="90" t="n"/>
      <c r="NF64" s="90" t="n"/>
      <c r="NG64" s="90" t="n"/>
      <c r="NH64" s="90" t="n"/>
      <c r="NI64" s="90" t="n"/>
      <c r="NJ64" s="90" t="n"/>
      <c r="NK64" s="90" t="n"/>
      <c r="NL64" s="90" t="n"/>
      <c r="NM64" s="90" t="n"/>
      <c r="NN64" s="90" t="n"/>
      <c r="NO64" s="90" t="n"/>
      <c r="NP64" s="90" t="n"/>
      <c r="NQ64" s="90" t="n"/>
      <c r="NR64" s="90" t="n"/>
      <c r="NS64" s="90" t="n"/>
      <c r="NT64" s="90" t="n"/>
      <c r="NU64" s="90" t="n"/>
      <c r="NV64" s="90" t="n"/>
      <c r="NW64" s="90" t="n"/>
      <c r="NX64" s="90" t="n"/>
      <c r="NY64" s="90" t="n"/>
      <c r="NZ64" s="90" t="n"/>
      <c r="OA64" s="90" t="n"/>
      <c r="OB64" s="90" t="n"/>
      <c r="OC64" s="90" t="n"/>
      <c r="OD64" s="90" t="n"/>
      <c r="OE64" s="90" t="n"/>
      <c r="OF64" s="90" t="n"/>
      <c r="OG64" s="90" t="n"/>
      <c r="OH64" s="90" t="n"/>
      <c r="OI64" s="90" t="n"/>
      <c r="OJ64" s="90" t="n"/>
      <c r="OK64" s="90" t="n"/>
      <c r="OL64" s="90" t="n"/>
      <c r="OM64" s="90" t="n"/>
      <c r="ON64" s="90" t="n"/>
      <c r="OO64" s="90" t="n"/>
      <c r="OP64" s="90" t="n"/>
      <c r="OQ64" s="90" t="n"/>
      <c r="OR64" s="90" t="n"/>
      <c r="OS64" s="90" t="n"/>
      <c r="OT64" s="90" t="n"/>
    </row>
    <row r="65" ht="15.75" customFormat="1" customHeight="1" s="91">
      <c r="A65" s="96" t="n"/>
      <c r="B65" s="97" t="n"/>
      <c r="C65" s="88" t="n"/>
      <c r="E65" s="88" t="n"/>
      <c r="F65" s="88" t="n"/>
      <c r="G65" s="93" t="n"/>
      <c r="H65" s="93" t="n"/>
      <c r="I65" s="199" t="n"/>
      <c r="J65" s="93" t="n"/>
      <c r="K65" s="142" t="inlineStr">
        <is>
          <t>INSURANCE</t>
        </is>
      </c>
      <c r="L65" s="203" t="n"/>
      <c r="M65" s="204" t="n"/>
      <c r="N65" s="94" t="n">
        <v>0.01</v>
      </c>
      <c r="O65" s="94" t="n"/>
      <c r="P65" s="205">
        <f>P60*N65</f>
        <v/>
      </c>
      <c r="Q65" s="90" t="n"/>
      <c r="R65" s="90" t="n"/>
      <c r="S65" s="90" t="n"/>
      <c r="T65" s="90" t="n"/>
      <c r="U65" s="90" t="n"/>
      <c r="V65" s="90" t="n"/>
      <c r="W65" s="90" t="n"/>
      <c r="X65" s="90" t="n"/>
      <c r="Y65" s="90" t="n"/>
      <c r="Z65" s="90" t="n"/>
      <c r="AA65" s="90" t="n"/>
      <c r="AB65" s="90" t="n"/>
      <c r="AC65" s="90" t="n"/>
      <c r="AD65" s="90" t="n"/>
      <c r="AE65" s="90" t="n"/>
      <c r="AF65" s="90" t="n"/>
      <c r="AG65" s="90" t="n"/>
      <c r="AH65" s="90" t="n"/>
      <c r="AI65" s="90" t="n"/>
      <c r="AJ65" s="90" t="n"/>
      <c r="AK65" s="90" t="n"/>
      <c r="AL65" s="90" t="n"/>
      <c r="AM65" s="90" t="n"/>
      <c r="AN65" s="90" t="n"/>
      <c r="AO65" s="90" t="n"/>
      <c r="AP65" s="90" t="n"/>
      <c r="AQ65" s="90" t="n"/>
      <c r="AR65" s="90" t="n"/>
      <c r="AS65" s="90" t="n"/>
      <c r="AT65" s="90" t="n"/>
      <c r="AU65" s="90" t="n"/>
      <c r="AV65" s="90" t="n"/>
      <c r="AW65" s="90" t="n"/>
      <c r="AX65" s="90" t="n"/>
      <c r="AY65" s="90" t="n"/>
      <c r="AZ65" s="90" t="n"/>
      <c r="BA65" s="90" t="n"/>
      <c r="BB65" s="90" t="n"/>
      <c r="BC65" s="90" t="n"/>
      <c r="BD65" s="90" t="n"/>
      <c r="BE65" s="90" t="n"/>
      <c r="BF65" s="90" t="n"/>
      <c r="BG65" s="90" t="n"/>
      <c r="BH65" s="90" t="n"/>
      <c r="BI65" s="90" t="n"/>
      <c r="BJ65" s="90" t="n"/>
      <c r="BK65" s="90" t="n"/>
      <c r="BL65" s="90" t="n"/>
      <c r="BM65" s="90" t="n"/>
      <c r="BN65" s="90" t="n"/>
      <c r="BO65" s="90" t="n"/>
      <c r="BP65" s="90" t="n"/>
      <c r="BQ65" s="90" t="n"/>
      <c r="BR65" s="90" t="n"/>
      <c r="BS65" s="90" t="n"/>
      <c r="BT65" s="90" t="n"/>
      <c r="BU65" s="90" t="n"/>
      <c r="BV65" s="90" t="n"/>
      <c r="BW65" s="90" t="n"/>
      <c r="BX65" s="90" t="n"/>
      <c r="BY65" s="90" t="n"/>
      <c r="BZ65" s="90" t="n"/>
      <c r="CA65" s="90" t="n"/>
      <c r="CB65" s="90" t="n"/>
      <c r="CC65" s="90" t="n"/>
      <c r="CD65" s="90" t="n"/>
      <c r="CE65" s="90" t="n"/>
      <c r="CF65" s="90" t="n"/>
      <c r="CG65" s="90" t="n"/>
      <c r="CH65" s="90" t="n"/>
      <c r="CI65" s="90" t="n"/>
      <c r="CJ65" s="90" t="n"/>
      <c r="CK65" s="90" t="n"/>
      <c r="CL65" s="90" t="n"/>
      <c r="CM65" s="90" t="n"/>
      <c r="CN65" s="90" t="n"/>
      <c r="CO65" s="90" t="n"/>
      <c r="CP65" s="90" t="n"/>
      <c r="CQ65" s="90" t="n"/>
      <c r="CR65" s="90" t="n"/>
      <c r="CS65" s="90" t="n"/>
      <c r="CT65" s="90" t="n"/>
      <c r="CU65" s="90" t="n"/>
      <c r="CV65" s="90" t="n"/>
      <c r="CW65" s="90" t="n"/>
      <c r="CX65" s="90" t="n"/>
      <c r="CY65" s="90" t="n"/>
      <c r="CZ65" s="90" t="n"/>
      <c r="DA65" s="90" t="n"/>
      <c r="DB65" s="90" t="n"/>
      <c r="DC65" s="90" t="n"/>
      <c r="DD65" s="90" t="n"/>
      <c r="DE65" s="90" t="n"/>
      <c r="DF65" s="90" t="n"/>
      <c r="DG65" s="90" t="n"/>
      <c r="DH65" s="90" t="n"/>
      <c r="DI65" s="90" t="n"/>
      <c r="DJ65" s="90" t="n"/>
      <c r="DK65" s="90" t="n"/>
      <c r="DL65" s="90" t="n"/>
      <c r="DM65" s="90" t="n"/>
      <c r="DN65" s="90" t="n"/>
      <c r="DO65" s="90" t="n"/>
      <c r="DP65" s="90" t="n"/>
      <c r="DQ65" s="90" t="n"/>
      <c r="DR65" s="90" t="n"/>
      <c r="DS65" s="90" t="n"/>
      <c r="DT65" s="90" t="n"/>
      <c r="DU65" s="90" t="n"/>
      <c r="DV65" s="90" t="n"/>
      <c r="DW65" s="90" t="n"/>
      <c r="DX65" s="90" t="n"/>
      <c r="DY65" s="90" t="n"/>
      <c r="DZ65" s="90" t="n"/>
      <c r="EA65" s="90" t="n"/>
      <c r="EB65" s="90" t="n"/>
      <c r="EC65" s="90" t="n"/>
      <c r="ED65" s="90" t="n"/>
      <c r="EE65" s="90" t="n"/>
      <c r="EF65" s="90" t="n"/>
      <c r="EG65" s="90" t="n"/>
      <c r="EH65" s="90" t="n"/>
      <c r="EI65" s="90" t="n"/>
      <c r="EJ65" s="90" t="n"/>
      <c r="EK65" s="90" t="n"/>
      <c r="EL65" s="90" t="n"/>
      <c r="EM65" s="90" t="n"/>
      <c r="EN65" s="90" t="n"/>
      <c r="EO65" s="90" t="n"/>
      <c r="EP65" s="90" t="n"/>
      <c r="EQ65" s="90" t="n"/>
      <c r="ER65" s="90" t="n"/>
      <c r="ES65" s="90" t="n"/>
      <c r="ET65" s="90" t="n"/>
      <c r="EU65" s="90" t="n"/>
      <c r="EV65" s="90" t="n"/>
      <c r="EW65" s="90" t="n"/>
      <c r="EX65" s="90" t="n"/>
      <c r="EY65" s="90" t="n"/>
      <c r="EZ65" s="90" t="n"/>
      <c r="FA65" s="90" t="n"/>
      <c r="FB65" s="90" t="n"/>
      <c r="FC65" s="90" t="n"/>
      <c r="FD65" s="90" t="n"/>
      <c r="FE65" s="90" t="n"/>
      <c r="FF65" s="90" t="n"/>
      <c r="FG65" s="90" t="n"/>
      <c r="FH65" s="90" t="n"/>
      <c r="FI65" s="90" t="n"/>
      <c r="FJ65" s="90" t="n"/>
      <c r="FK65" s="90" t="n"/>
      <c r="FL65" s="90" t="n"/>
      <c r="FM65" s="90" t="n"/>
      <c r="FN65" s="90" t="n"/>
      <c r="FO65" s="90" t="n"/>
      <c r="FP65" s="90" t="n"/>
      <c r="FQ65" s="90" t="n"/>
      <c r="FR65" s="90" t="n"/>
      <c r="FS65" s="90" t="n"/>
      <c r="FT65" s="90" t="n"/>
      <c r="FU65" s="90" t="n"/>
      <c r="FV65" s="90" t="n"/>
      <c r="FW65" s="90" t="n"/>
      <c r="FX65" s="90" t="n"/>
      <c r="FY65" s="90" t="n"/>
      <c r="FZ65" s="90" t="n"/>
      <c r="GA65" s="90" t="n"/>
      <c r="GB65" s="90" t="n"/>
      <c r="GC65" s="90" t="n"/>
      <c r="GD65" s="90" t="n"/>
      <c r="GE65" s="90" t="n"/>
      <c r="GF65" s="90" t="n"/>
      <c r="GG65" s="90" t="n"/>
      <c r="GH65" s="90" t="n"/>
      <c r="GI65" s="90" t="n"/>
      <c r="GJ65" s="90" t="n"/>
      <c r="GK65" s="90" t="n"/>
      <c r="GL65" s="90" t="n"/>
      <c r="GM65" s="90" t="n"/>
      <c r="GN65" s="90" t="n"/>
      <c r="GO65" s="90" t="n"/>
      <c r="GP65" s="90" t="n"/>
      <c r="GQ65" s="90" t="n"/>
      <c r="GR65" s="90" t="n"/>
      <c r="GS65" s="90" t="n"/>
      <c r="GT65" s="90" t="n"/>
      <c r="GU65" s="90" t="n"/>
      <c r="GV65" s="90" t="n"/>
      <c r="GW65" s="90" t="n"/>
      <c r="GX65" s="90" t="n"/>
      <c r="GY65" s="90" t="n"/>
      <c r="GZ65" s="90" t="n"/>
      <c r="HA65" s="90" t="n"/>
      <c r="HB65" s="90" t="n"/>
      <c r="HC65" s="90" t="n"/>
      <c r="HD65" s="90" t="n"/>
      <c r="HE65" s="90" t="n"/>
      <c r="HF65" s="90" t="n"/>
      <c r="HG65" s="90" t="n"/>
      <c r="HH65" s="90" t="n"/>
      <c r="HI65" s="90" t="n"/>
      <c r="HJ65" s="90" t="n"/>
      <c r="HK65" s="90" t="n"/>
      <c r="HL65" s="90" t="n"/>
      <c r="HM65" s="90" t="n"/>
      <c r="HN65" s="90" t="n"/>
      <c r="HO65" s="90" t="n"/>
      <c r="HP65" s="90" t="n"/>
      <c r="HQ65" s="90" t="n"/>
      <c r="HR65" s="90" t="n"/>
      <c r="HS65" s="90" t="n"/>
      <c r="HT65" s="90" t="n"/>
      <c r="HU65" s="90" t="n"/>
      <c r="HV65" s="90" t="n"/>
      <c r="HW65" s="90" t="n"/>
      <c r="HX65" s="90" t="n"/>
      <c r="HY65" s="90" t="n"/>
      <c r="HZ65" s="90" t="n"/>
      <c r="IA65" s="90" t="n"/>
      <c r="IB65" s="90" t="n"/>
      <c r="IC65" s="90" t="n"/>
      <c r="ID65" s="90" t="n"/>
      <c r="IE65" s="90" t="n"/>
      <c r="IF65" s="90" t="n"/>
      <c r="IG65" s="90" t="n"/>
      <c r="IH65" s="90" t="n"/>
      <c r="II65" s="90" t="n"/>
      <c r="IJ65" s="90" t="n"/>
      <c r="IK65" s="90" t="n"/>
      <c r="IL65" s="90" t="n"/>
      <c r="IM65" s="90" t="n"/>
      <c r="IN65" s="90" t="n"/>
      <c r="IO65" s="90" t="n"/>
      <c r="IP65" s="90" t="n"/>
      <c r="IQ65" s="90" t="n"/>
      <c r="IR65" s="90" t="n"/>
      <c r="IS65" s="90" t="n"/>
      <c r="IT65" s="90" t="n"/>
      <c r="IU65" s="90" t="n"/>
      <c r="IV65" s="90" t="n"/>
      <c r="IW65" s="90" t="n"/>
      <c r="IX65" s="90" t="n"/>
      <c r="IY65" s="90" t="n"/>
      <c r="IZ65" s="90" t="n"/>
      <c r="JA65" s="90" t="n"/>
      <c r="JB65" s="90" t="n"/>
      <c r="JC65" s="90" t="n"/>
      <c r="JD65" s="90" t="n"/>
      <c r="JE65" s="90" t="n"/>
      <c r="JF65" s="90" t="n"/>
      <c r="JG65" s="90" t="n"/>
      <c r="JH65" s="90" t="n"/>
      <c r="JI65" s="90" t="n"/>
      <c r="JJ65" s="90" t="n"/>
      <c r="JK65" s="90" t="n"/>
      <c r="JL65" s="90" t="n"/>
      <c r="JM65" s="90" t="n"/>
      <c r="JN65" s="90" t="n"/>
      <c r="JO65" s="90" t="n"/>
      <c r="JP65" s="90" t="n"/>
      <c r="JQ65" s="90" t="n"/>
      <c r="JR65" s="90" t="n"/>
      <c r="JS65" s="90" t="n"/>
      <c r="JT65" s="90" t="n"/>
      <c r="JU65" s="90" t="n"/>
      <c r="JV65" s="90" t="n"/>
      <c r="JW65" s="90" t="n"/>
      <c r="JX65" s="90" t="n"/>
      <c r="JY65" s="90" t="n"/>
      <c r="JZ65" s="90" t="n"/>
      <c r="KA65" s="90" t="n"/>
      <c r="KB65" s="90" t="n"/>
      <c r="KC65" s="90" t="n"/>
      <c r="KD65" s="90" t="n"/>
      <c r="KE65" s="90" t="n"/>
      <c r="KF65" s="90" t="n"/>
      <c r="KG65" s="90" t="n"/>
      <c r="KH65" s="90" t="n"/>
      <c r="KI65" s="90" t="n"/>
      <c r="KJ65" s="90" t="n"/>
      <c r="KK65" s="90" t="n"/>
      <c r="KL65" s="90" t="n"/>
      <c r="KM65" s="90" t="n"/>
      <c r="KN65" s="90" t="n"/>
      <c r="KO65" s="90" t="n"/>
      <c r="KP65" s="90" t="n"/>
      <c r="KQ65" s="90" t="n"/>
      <c r="KR65" s="90" t="n"/>
      <c r="KS65" s="90" t="n"/>
      <c r="KT65" s="90" t="n"/>
      <c r="KU65" s="90" t="n"/>
      <c r="KV65" s="90" t="n"/>
      <c r="KW65" s="90" t="n"/>
      <c r="KX65" s="90" t="n"/>
      <c r="KY65" s="90" t="n"/>
      <c r="KZ65" s="90" t="n"/>
      <c r="LA65" s="90" t="n"/>
      <c r="LB65" s="90" t="n"/>
      <c r="LC65" s="90" t="n"/>
      <c r="LD65" s="90" t="n"/>
      <c r="LE65" s="90" t="n"/>
      <c r="LF65" s="90" t="n"/>
      <c r="LG65" s="90" t="n"/>
      <c r="LH65" s="90" t="n"/>
      <c r="LI65" s="90" t="n"/>
      <c r="LJ65" s="90" t="n"/>
      <c r="LK65" s="90" t="n"/>
      <c r="LL65" s="90" t="n"/>
      <c r="LM65" s="90" t="n"/>
      <c r="LN65" s="90" t="n"/>
      <c r="LO65" s="90" t="n"/>
      <c r="LP65" s="90" t="n"/>
      <c r="LQ65" s="90" t="n"/>
      <c r="LR65" s="90" t="n"/>
      <c r="LS65" s="90" t="n"/>
      <c r="LT65" s="90" t="n"/>
      <c r="LU65" s="90" t="n"/>
      <c r="LV65" s="90" t="n"/>
      <c r="LW65" s="90" t="n"/>
      <c r="LX65" s="90" t="n"/>
      <c r="LY65" s="90" t="n"/>
      <c r="LZ65" s="90" t="n"/>
      <c r="MA65" s="90" t="n"/>
      <c r="MB65" s="90" t="n"/>
      <c r="MC65" s="90" t="n"/>
      <c r="MD65" s="90" t="n"/>
      <c r="ME65" s="90" t="n"/>
      <c r="MF65" s="90" t="n"/>
      <c r="MG65" s="90" t="n"/>
      <c r="MH65" s="90" t="n"/>
      <c r="MI65" s="90" t="n"/>
      <c r="MJ65" s="90" t="n"/>
      <c r="MK65" s="90" t="n"/>
      <c r="ML65" s="90" t="n"/>
      <c r="MM65" s="90" t="n"/>
      <c r="MN65" s="90" t="n"/>
      <c r="MO65" s="90" t="n"/>
      <c r="MP65" s="90" t="n"/>
      <c r="MQ65" s="90" t="n"/>
      <c r="MR65" s="90" t="n"/>
      <c r="MS65" s="90" t="n"/>
      <c r="MT65" s="90" t="n"/>
      <c r="MU65" s="90" t="n"/>
      <c r="MV65" s="90" t="n"/>
      <c r="MW65" s="90" t="n"/>
      <c r="MX65" s="90" t="n"/>
      <c r="MY65" s="90" t="n"/>
      <c r="MZ65" s="90" t="n"/>
      <c r="NA65" s="90" t="n"/>
      <c r="NB65" s="90" t="n"/>
      <c r="NC65" s="90" t="n"/>
      <c r="ND65" s="90" t="n"/>
      <c r="NE65" s="90" t="n"/>
      <c r="NF65" s="90" t="n"/>
      <c r="NG65" s="90" t="n"/>
      <c r="NH65" s="90" t="n"/>
      <c r="NI65" s="90" t="n"/>
      <c r="NJ65" s="90" t="n"/>
      <c r="NK65" s="90" t="n"/>
      <c r="NL65" s="90" t="n"/>
      <c r="NM65" s="90" t="n"/>
      <c r="NN65" s="90" t="n"/>
      <c r="NO65" s="90" t="n"/>
      <c r="NP65" s="90" t="n"/>
      <c r="NQ65" s="90" t="n"/>
      <c r="NR65" s="90" t="n"/>
      <c r="NS65" s="90" t="n"/>
      <c r="NT65" s="90" t="n"/>
      <c r="NU65" s="90" t="n"/>
      <c r="NV65" s="90" t="n"/>
      <c r="NW65" s="90" t="n"/>
      <c r="NX65" s="90" t="n"/>
      <c r="NY65" s="90" t="n"/>
      <c r="NZ65" s="90" t="n"/>
      <c r="OA65" s="90" t="n"/>
      <c r="OB65" s="90" t="n"/>
      <c r="OC65" s="90" t="n"/>
      <c r="OD65" s="90" t="n"/>
      <c r="OE65" s="90" t="n"/>
      <c r="OF65" s="90" t="n"/>
      <c r="OG65" s="90" t="n"/>
      <c r="OH65" s="90" t="n"/>
      <c r="OI65" s="90" t="n"/>
      <c r="OJ65" s="90" t="n"/>
      <c r="OK65" s="90" t="n"/>
      <c r="OL65" s="90" t="n"/>
      <c r="OM65" s="90" t="n"/>
      <c r="ON65" s="90" t="n"/>
      <c r="OO65" s="90" t="n"/>
      <c r="OP65" s="90" t="n"/>
      <c r="OQ65" s="90" t="n"/>
      <c r="OR65" s="90" t="n"/>
      <c r="OS65" s="90" t="n"/>
      <c r="OT65" s="90" t="n"/>
    </row>
    <row r="66" ht="15.75" customFormat="1" customHeight="1" s="91">
      <c r="A66" s="96" t="n"/>
      <c r="B66" s="97" t="n"/>
      <c r="C66" s="88" t="n"/>
      <c r="E66" s="88" t="n"/>
      <c r="F66" s="88" t="n"/>
      <c r="G66" s="93" t="n"/>
      <c r="H66" s="93" t="n"/>
      <c r="I66" s="199" t="n"/>
      <c r="J66" s="93" t="n"/>
      <c r="K66" s="142" t="inlineStr">
        <is>
          <t>CONTINGENCY</t>
        </is>
      </c>
      <c r="L66" s="203" t="n"/>
      <c r="M66" s="204" t="n"/>
      <c r="N66" s="94" t="n">
        <v>0.01</v>
      </c>
      <c r="O66" s="94" t="n"/>
      <c r="P66" s="205">
        <f>P60*N66</f>
        <v/>
      </c>
      <c r="Q66" s="90" t="n"/>
      <c r="R66" s="90" t="n"/>
      <c r="S66" s="90" t="n"/>
      <c r="T66" s="90" t="n"/>
      <c r="U66" s="90" t="n"/>
      <c r="V66" s="90" t="n"/>
      <c r="W66" s="90" t="n"/>
      <c r="X66" s="90" t="n"/>
      <c r="Y66" s="90" t="n"/>
      <c r="Z66" s="90" t="n"/>
      <c r="AA66" s="90" t="n"/>
      <c r="AB66" s="90" t="n"/>
      <c r="AC66" s="90" t="n"/>
      <c r="AD66" s="90" t="n"/>
      <c r="AE66" s="90" t="n"/>
      <c r="AF66" s="90" t="n"/>
      <c r="AG66" s="90" t="n"/>
      <c r="AH66" s="90" t="n"/>
      <c r="AI66" s="90" t="n"/>
      <c r="AJ66" s="90" t="n"/>
      <c r="AK66" s="90" t="n"/>
      <c r="AL66" s="90" t="n"/>
      <c r="AM66" s="90" t="n"/>
      <c r="AN66" s="90" t="n"/>
      <c r="AO66" s="90" t="n"/>
      <c r="AP66" s="90" t="n"/>
      <c r="AQ66" s="90" t="n"/>
      <c r="AR66" s="90" t="n"/>
      <c r="AS66" s="90" t="n"/>
      <c r="AT66" s="90" t="n"/>
      <c r="AU66" s="90" t="n"/>
      <c r="AV66" s="90" t="n"/>
      <c r="AW66" s="90" t="n"/>
      <c r="AX66" s="90" t="n"/>
      <c r="AY66" s="90" t="n"/>
      <c r="AZ66" s="90" t="n"/>
      <c r="BA66" s="90" t="n"/>
      <c r="BB66" s="90" t="n"/>
      <c r="BC66" s="90" t="n"/>
      <c r="BD66" s="90" t="n"/>
      <c r="BE66" s="90" t="n"/>
      <c r="BF66" s="90" t="n"/>
      <c r="BG66" s="90" t="n"/>
      <c r="BH66" s="90" t="n"/>
      <c r="BI66" s="90" t="n"/>
      <c r="BJ66" s="90" t="n"/>
      <c r="BK66" s="90" t="n"/>
      <c r="BL66" s="90" t="n"/>
      <c r="BM66" s="90" t="n"/>
      <c r="BN66" s="90" t="n"/>
      <c r="BO66" s="90" t="n"/>
      <c r="BP66" s="90" t="n"/>
      <c r="BQ66" s="90" t="n"/>
      <c r="BR66" s="90" t="n"/>
      <c r="BS66" s="90" t="n"/>
      <c r="BT66" s="90" t="n"/>
      <c r="BU66" s="90" t="n"/>
      <c r="BV66" s="90" t="n"/>
      <c r="BW66" s="90" t="n"/>
      <c r="BX66" s="90" t="n"/>
      <c r="BY66" s="90" t="n"/>
      <c r="BZ66" s="90" t="n"/>
      <c r="CA66" s="90" t="n"/>
      <c r="CB66" s="90" t="n"/>
      <c r="CC66" s="90" t="n"/>
      <c r="CD66" s="90" t="n"/>
      <c r="CE66" s="90" t="n"/>
      <c r="CF66" s="90" t="n"/>
      <c r="CG66" s="90" t="n"/>
      <c r="CH66" s="90" t="n"/>
      <c r="CI66" s="90" t="n"/>
      <c r="CJ66" s="90" t="n"/>
      <c r="CK66" s="90" t="n"/>
      <c r="CL66" s="90" t="n"/>
      <c r="CM66" s="90" t="n"/>
      <c r="CN66" s="90" t="n"/>
      <c r="CO66" s="90" t="n"/>
      <c r="CP66" s="90" t="n"/>
      <c r="CQ66" s="90" t="n"/>
      <c r="CR66" s="90" t="n"/>
      <c r="CS66" s="90" t="n"/>
      <c r="CT66" s="90" t="n"/>
      <c r="CU66" s="90" t="n"/>
      <c r="CV66" s="90" t="n"/>
      <c r="CW66" s="90" t="n"/>
      <c r="CX66" s="90" t="n"/>
      <c r="CY66" s="90" t="n"/>
      <c r="CZ66" s="90" t="n"/>
      <c r="DA66" s="90" t="n"/>
      <c r="DB66" s="90" t="n"/>
      <c r="DC66" s="90" t="n"/>
      <c r="DD66" s="90" t="n"/>
      <c r="DE66" s="90" t="n"/>
      <c r="DF66" s="90" t="n"/>
      <c r="DG66" s="90" t="n"/>
      <c r="DH66" s="90" t="n"/>
      <c r="DI66" s="90" t="n"/>
      <c r="DJ66" s="90" t="n"/>
      <c r="DK66" s="90" t="n"/>
      <c r="DL66" s="90" t="n"/>
      <c r="DM66" s="90" t="n"/>
      <c r="DN66" s="90" t="n"/>
      <c r="DO66" s="90" t="n"/>
      <c r="DP66" s="90" t="n"/>
      <c r="DQ66" s="90" t="n"/>
      <c r="DR66" s="90" t="n"/>
      <c r="DS66" s="90" t="n"/>
      <c r="DT66" s="90" t="n"/>
      <c r="DU66" s="90" t="n"/>
      <c r="DV66" s="90" t="n"/>
      <c r="DW66" s="90" t="n"/>
      <c r="DX66" s="90" t="n"/>
      <c r="DY66" s="90" t="n"/>
      <c r="DZ66" s="90" t="n"/>
      <c r="EA66" s="90" t="n"/>
      <c r="EB66" s="90" t="n"/>
      <c r="EC66" s="90" t="n"/>
      <c r="ED66" s="90" t="n"/>
      <c r="EE66" s="90" t="n"/>
      <c r="EF66" s="90" t="n"/>
      <c r="EG66" s="90" t="n"/>
      <c r="EH66" s="90" t="n"/>
      <c r="EI66" s="90" t="n"/>
      <c r="EJ66" s="90" t="n"/>
      <c r="EK66" s="90" t="n"/>
      <c r="EL66" s="90" t="n"/>
      <c r="EM66" s="90" t="n"/>
      <c r="EN66" s="90" t="n"/>
      <c r="EO66" s="90" t="n"/>
      <c r="EP66" s="90" t="n"/>
      <c r="EQ66" s="90" t="n"/>
      <c r="ER66" s="90" t="n"/>
      <c r="ES66" s="90" t="n"/>
      <c r="ET66" s="90" t="n"/>
      <c r="EU66" s="90" t="n"/>
      <c r="EV66" s="90" t="n"/>
      <c r="EW66" s="90" t="n"/>
      <c r="EX66" s="90" t="n"/>
      <c r="EY66" s="90" t="n"/>
      <c r="EZ66" s="90" t="n"/>
      <c r="FA66" s="90" t="n"/>
      <c r="FB66" s="90" t="n"/>
      <c r="FC66" s="90" t="n"/>
      <c r="FD66" s="90" t="n"/>
      <c r="FE66" s="90" t="n"/>
      <c r="FF66" s="90" t="n"/>
      <c r="FG66" s="90" t="n"/>
      <c r="FH66" s="90" t="n"/>
      <c r="FI66" s="90" t="n"/>
      <c r="FJ66" s="90" t="n"/>
      <c r="FK66" s="90" t="n"/>
      <c r="FL66" s="90" t="n"/>
      <c r="FM66" s="90" t="n"/>
      <c r="FN66" s="90" t="n"/>
      <c r="FO66" s="90" t="n"/>
      <c r="FP66" s="90" t="n"/>
      <c r="FQ66" s="90" t="n"/>
      <c r="FR66" s="90" t="n"/>
      <c r="FS66" s="90" t="n"/>
      <c r="FT66" s="90" t="n"/>
      <c r="FU66" s="90" t="n"/>
      <c r="FV66" s="90" t="n"/>
      <c r="FW66" s="90" t="n"/>
      <c r="FX66" s="90" t="n"/>
      <c r="FY66" s="90" t="n"/>
      <c r="FZ66" s="90" t="n"/>
      <c r="GA66" s="90" t="n"/>
      <c r="GB66" s="90" t="n"/>
      <c r="GC66" s="90" t="n"/>
      <c r="GD66" s="90" t="n"/>
      <c r="GE66" s="90" t="n"/>
      <c r="GF66" s="90" t="n"/>
      <c r="GG66" s="90" t="n"/>
      <c r="GH66" s="90" t="n"/>
      <c r="GI66" s="90" t="n"/>
      <c r="GJ66" s="90" t="n"/>
      <c r="GK66" s="90" t="n"/>
      <c r="GL66" s="90" t="n"/>
      <c r="GM66" s="90" t="n"/>
      <c r="GN66" s="90" t="n"/>
      <c r="GO66" s="90" t="n"/>
      <c r="GP66" s="90" t="n"/>
      <c r="GQ66" s="90" t="n"/>
      <c r="GR66" s="90" t="n"/>
      <c r="GS66" s="90" t="n"/>
      <c r="GT66" s="90" t="n"/>
      <c r="GU66" s="90" t="n"/>
      <c r="GV66" s="90" t="n"/>
      <c r="GW66" s="90" t="n"/>
      <c r="GX66" s="90" t="n"/>
      <c r="GY66" s="90" t="n"/>
      <c r="GZ66" s="90" t="n"/>
      <c r="HA66" s="90" t="n"/>
      <c r="HB66" s="90" t="n"/>
      <c r="HC66" s="90" t="n"/>
      <c r="HD66" s="90" t="n"/>
      <c r="HE66" s="90" t="n"/>
      <c r="HF66" s="90" t="n"/>
      <c r="HG66" s="90" t="n"/>
      <c r="HH66" s="90" t="n"/>
      <c r="HI66" s="90" t="n"/>
      <c r="HJ66" s="90" t="n"/>
      <c r="HK66" s="90" t="n"/>
      <c r="HL66" s="90" t="n"/>
      <c r="HM66" s="90" t="n"/>
      <c r="HN66" s="90" t="n"/>
      <c r="HO66" s="90" t="n"/>
      <c r="HP66" s="90" t="n"/>
      <c r="HQ66" s="90" t="n"/>
      <c r="HR66" s="90" t="n"/>
      <c r="HS66" s="90" t="n"/>
      <c r="HT66" s="90" t="n"/>
      <c r="HU66" s="90" t="n"/>
      <c r="HV66" s="90" t="n"/>
      <c r="HW66" s="90" t="n"/>
      <c r="HX66" s="90" t="n"/>
      <c r="HY66" s="90" t="n"/>
      <c r="HZ66" s="90" t="n"/>
      <c r="IA66" s="90" t="n"/>
      <c r="IB66" s="90" t="n"/>
      <c r="IC66" s="90" t="n"/>
      <c r="ID66" s="90" t="n"/>
      <c r="IE66" s="90" t="n"/>
      <c r="IF66" s="90" t="n"/>
      <c r="IG66" s="90" t="n"/>
      <c r="IH66" s="90" t="n"/>
      <c r="II66" s="90" t="n"/>
      <c r="IJ66" s="90" t="n"/>
      <c r="IK66" s="90" t="n"/>
      <c r="IL66" s="90" t="n"/>
      <c r="IM66" s="90" t="n"/>
      <c r="IN66" s="90" t="n"/>
      <c r="IO66" s="90" t="n"/>
      <c r="IP66" s="90" t="n"/>
      <c r="IQ66" s="90" t="n"/>
      <c r="IR66" s="90" t="n"/>
      <c r="IS66" s="90" t="n"/>
      <c r="IT66" s="90" t="n"/>
      <c r="IU66" s="90" t="n"/>
      <c r="IV66" s="90" t="n"/>
      <c r="IW66" s="90" t="n"/>
      <c r="IX66" s="90" t="n"/>
      <c r="IY66" s="90" t="n"/>
      <c r="IZ66" s="90" t="n"/>
      <c r="JA66" s="90" t="n"/>
      <c r="JB66" s="90" t="n"/>
      <c r="JC66" s="90" t="n"/>
      <c r="JD66" s="90" t="n"/>
      <c r="JE66" s="90" t="n"/>
      <c r="JF66" s="90" t="n"/>
      <c r="JG66" s="90" t="n"/>
      <c r="JH66" s="90" t="n"/>
      <c r="JI66" s="90" t="n"/>
      <c r="JJ66" s="90" t="n"/>
      <c r="JK66" s="90" t="n"/>
      <c r="JL66" s="90" t="n"/>
      <c r="JM66" s="90" t="n"/>
      <c r="JN66" s="90" t="n"/>
      <c r="JO66" s="90" t="n"/>
      <c r="JP66" s="90" t="n"/>
      <c r="JQ66" s="90" t="n"/>
      <c r="JR66" s="90" t="n"/>
      <c r="JS66" s="90" t="n"/>
      <c r="JT66" s="90" t="n"/>
      <c r="JU66" s="90" t="n"/>
      <c r="JV66" s="90" t="n"/>
      <c r="JW66" s="90" t="n"/>
      <c r="JX66" s="90" t="n"/>
      <c r="JY66" s="90" t="n"/>
      <c r="JZ66" s="90" t="n"/>
      <c r="KA66" s="90" t="n"/>
      <c r="KB66" s="90" t="n"/>
      <c r="KC66" s="90" t="n"/>
      <c r="KD66" s="90" t="n"/>
      <c r="KE66" s="90" t="n"/>
      <c r="KF66" s="90" t="n"/>
      <c r="KG66" s="90" t="n"/>
      <c r="KH66" s="90" t="n"/>
      <c r="KI66" s="90" t="n"/>
      <c r="KJ66" s="90" t="n"/>
      <c r="KK66" s="90" t="n"/>
      <c r="KL66" s="90" t="n"/>
      <c r="KM66" s="90" t="n"/>
      <c r="KN66" s="90" t="n"/>
      <c r="KO66" s="90" t="n"/>
      <c r="KP66" s="90" t="n"/>
      <c r="KQ66" s="90" t="n"/>
      <c r="KR66" s="90" t="n"/>
      <c r="KS66" s="90" t="n"/>
      <c r="KT66" s="90" t="n"/>
      <c r="KU66" s="90" t="n"/>
      <c r="KV66" s="90" t="n"/>
      <c r="KW66" s="90" t="n"/>
      <c r="KX66" s="90" t="n"/>
      <c r="KY66" s="90" t="n"/>
      <c r="KZ66" s="90" t="n"/>
      <c r="LA66" s="90" t="n"/>
      <c r="LB66" s="90" t="n"/>
      <c r="LC66" s="90" t="n"/>
      <c r="LD66" s="90" t="n"/>
      <c r="LE66" s="90" t="n"/>
      <c r="LF66" s="90" t="n"/>
      <c r="LG66" s="90" t="n"/>
      <c r="LH66" s="90" t="n"/>
      <c r="LI66" s="90" t="n"/>
      <c r="LJ66" s="90" t="n"/>
      <c r="LK66" s="90" t="n"/>
      <c r="LL66" s="90" t="n"/>
      <c r="LM66" s="90" t="n"/>
      <c r="LN66" s="90" t="n"/>
      <c r="LO66" s="90" t="n"/>
      <c r="LP66" s="90" t="n"/>
      <c r="LQ66" s="90" t="n"/>
      <c r="LR66" s="90" t="n"/>
      <c r="LS66" s="90" t="n"/>
      <c r="LT66" s="90" t="n"/>
      <c r="LU66" s="90" t="n"/>
      <c r="LV66" s="90" t="n"/>
      <c r="LW66" s="90" t="n"/>
      <c r="LX66" s="90" t="n"/>
      <c r="LY66" s="90" t="n"/>
      <c r="LZ66" s="90" t="n"/>
      <c r="MA66" s="90" t="n"/>
      <c r="MB66" s="90" t="n"/>
      <c r="MC66" s="90" t="n"/>
      <c r="MD66" s="90" t="n"/>
      <c r="ME66" s="90" t="n"/>
      <c r="MF66" s="90" t="n"/>
      <c r="MG66" s="90" t="n"/>
      <c r="MH66" s="90" t="n"/>
      <c r="MI66" s="90" t="n"/>
      <c r="MJ66" s="90" t="n"/>
      <c r="MK66" s="90" t="n"/>
      <c r="ML66" s="90" t="n"/>
      <c r="MM66" s="90" t="n"/>
      <c r="MN66" s="90" t="n"/>
      <c r="MO66" s="90" t="n"/>
      <c r="MP66" s="90" t="n"/>
      <c r="MQ66" s="90" t="n"/>
      <c r="MR66" s="90" t="n"/>
      <c r="MS66" s="90" t="n"/>
      <c r="MT66" s="90" t="n"/>
      <c r="MU66" s="90" t="n"/>
      <c r="MV66" s="90" t="n"/>
      <c r="MW66" s="90" t="n"/>
      <c r="MX66" s="90" t="n"/>
      <c r="MY66" s="90" t="n"/>
      <c r="MZ66" s="90" t="n"/>
      <c r="NA66" s="90" t="n"/>
      <c r="NB66" s="90" t="n"/>
      <c r="NC66" s="90" t="n"/>
      <c r="ND66" s="90" t="n"/>
      <c r="NE66" s="90" t="n"/>
      <c r="NF66" s="90" t="n"/>
      <c r="NG66" s="90" t="n"/>
      <c r="NH66" s="90" t="n"/>
      <c r="NI66" s="90" t="n"/>
      <c r="NJ66" s="90" t="n"/>
      <c r="NK66" s="90" t="n"/>
      <c r="NL66" s="90" t="n"/>
      <c r="NM66" s="90" t="n"/>
      <c r="NN66" s="90" t="n"/>
      <c r="NO66" s="90" t="n"/>
      <c r="NP66" s="90" t="n"/>
      <c r="NQ66" s="90" t="n"/>
      <c r="NR66" s="90" t="n"/>
      <c r="NS66" s="90" t="n"/>
      <c r="NT66" s="90" t="n"/>
      <c r="NU66" s="90" t="n"/>
      <c r="NV66" s="90" t="n"/>
      <c r="NW66" s="90" t="n"/>
      <c r="NX66" s="90" t="n"/>
      <c r="NY66" s="90" t="n"/>
      <c r="NZ66" s="90" t="n"/>
      <c r="OA66" s="90" t="n"/>
      <c r="OB66" s="90" t="n"/>
      <c r="OC66" s="90" t="n"/>
      <c r="OD66" s="90" t="n"/>
      <c r="OE66" s="90" t="n"/>
      <c r="OF66" s="90" t="n"/>
      <c r="OG66" s="90" t="n"/>
      <c r="OH66" s="90" t="n"/>
      <c r="OI66" s="90" t="n"/>
      <c r="OJ66" s="90" t="n"/>
      <c r="OK66" s="90" t="n"/>
      <c r="OL66" s="90" t="n"/>
      <c r="OM66" s="90" t="n"/>
      <c r="ON66" s="90" t="n"/>
      <c r="OO66" s="90" t="n"/>
      <c r="OP66" s="90" t="n"/>
      <c r="OQ66" s="90" t="n"/>
      <c r="OR66" s="90" t="n"/>
      <c r="OS66" s="90" t="n"/>
      <c r="OT66" s="90" t="n"/>
    </row>
    <row r="67" ht="15.75" customFormat="1" customHeight="1" s="91">
      <c r="A67" s="96" t="n"/>
      <c r="B67" s="97" t="n"/>
      <c r="C67" s="88" t="n"/>
      <c r="E67" s="88" t="n"/>
      <c r="F67" s="88" t="n"/>
      <c r="G67" s="93" t="n"/>
      <c r="H67" s="93" t="n"/>
      <c r="I67" s="199" t="n"/>
      <c r="J67" s="93" t="n"/>
      <c r="K67" s="206" t="n"/>
      <c r="L67" s="203" t="n"/>
      <c r="M67" s="203" t="n"/>
      <c r="N67" s="203" t="n"/>
      <c r="O67" s="207" t="n"/>
      <c r="P67" s="208" t="n"/>
      <c r="Q67" s="90" t="n"/>
      <c r="R67" s="90" t="n"/>
      <c r="S67" s="90" t="n"/>
      <c r="T67" s="90" t="n"/>
      <c r="U67" s="90" t="n"/>
      <c r="V67" s="90" t="n"/>
      <c r="W67" s="90" t="n"/>
      <c r="X67" s="90" t="n"/>
      <c r="Y67" s="90" t="n"/>
      <c r="Z67" s="90" t="n"/>
      <c r="AA67" s="90" t="n"/>
      <c r="AB67" s="90" t="n"/>
      <c r="AC67" s="90" t="n"/>
      <c r="AD67" s="90" t="n"/>
      <c r="AE67" s="90" t="n"/>
      <c r="AF67" s="90" t="n"/>
      <c r="AG67" s="90" t="n"/>
      <c r="AH67" s="90" t="n"/>
      <c r="AI67" s="90" t="n"/>
      <c r="AJ67" s="90" t="n"/>
      <c r="AK67" s="90" t="n"/>
      <c r="AL67" s="90" t="n"/>
      <c r="AM67" s="90" t="n"/>
      <c r="AN67" s="90" t="n"/>
      <c r="AO67" s="90" t="n"/>
      <c r="AP67" s="90" t="n"/>
      <c r="AQ67" s="90" t="n"/>
      <c r="AR67" s="90" t="n"/>
      <c r="AS67" s="90" t="n"/>
      <c r="AT67" s="90" t="n"/>
      <c r="AU67" s="90" t="n"/>
      <c r="AV67" s="90" t="n"/>
      <c r="AW67" s="90" t="n"/>
      <c r="AX67" s="90" t="n"/>
      <c r="AY67" s="90" t="n"/>
      <c r="AZ67" s="90" t="n"/>
      <c r="BA67" s="90" t="n"/>
      <c r="BB67" s="90" t="n"/>
      <c r="BC67" s="90" t="n"/>
      <c r="BD67" s="90" t="n"/>
      <c r="BE67" s="90" t="n"/>
      <c r="BF67" s="90" t="n"/>
      <c r="BG67" s="90" t="n"/>
      <c r="BH67" s="90" t="n"/>
      <c r="BI67" s="90" t="n"/>
      <c r="BJ67" s="90" t="n"/>
      <c r="BK67" s="90" t="n"/>
      <c r="BL67" s="90" t="n"/>
      <c r="BM67" s="90" t="n"/>
      <c r="BN67" s="90" t="n"/>
      <c r="BO67" s="90" t="n"/>
      <c r="BP67" s="90" t="n"/>
      <c r="BQ67" s="90" t="n"/>
      <c r="BR67" s="90" t="n"/>
      <c r="BS67" s="90" t="n"/>
      <c r="BT67" s="90" t="n"/>
      <c r="BU67" s="90" t="n"/>
      <c r="BV67" s="90" t="n"/>
      <c r="BW67" s="90" t="n"/>
      <c r="BX67" s="90" t="n"/>
      <c r="BY67" s="90" t="n"/>
      <c r="BZ67" s="90" t="n"/>
      <c r="CA67" s="90" t="n"/>
      <c r="CB67" s="90" t="n"/>
      <c r="CC67" s="90" t="n"/>
      <c r="CD67" s="90" t="n"/>
      <c r="CE67" s="90" t="n"/>
      <c r="CF67" s="90" t="n"/>
      <c r="CG67" s="90" t="n"/>
      <c r="CH67" s="90" t="n"/>
      <c r="CI67" s="90" t="n"/>
      <c r="CJ67" s="90" t="n"/>
      <c r="CK67" s="90" t="n"/>
      <c r="CL67" s="90" t="n"/>
      <c r="CM67" s="90" t="n"/>
      <c r="CN67" s="90" t="n"/>
      <c r="CO67" s="90" t="n"/>
      <c r="CP67" s="90" t="n"/>
      <c r="CQ67" s="90" t="n"/>
      <c r="CR67" s="90" t="n"/>
      <c r="CS67" s="90" t="n"/>
      <c r="CT67" s="90" t="n"/>
      <c r="CU67" s="90" t="n"/>
      <c r="CV67" s="90" t="n"/>
      <c r="CW67" s="90" t="n"/>
      <c r="CX67" s="90" t="n"/>
      <c r="CY67" s="90" t="n"/>
      <c r="CZ67" s="90" t="n"/>
      <c r="DA67" s="90" t="n"/>
      <c r="DB67" s="90" t="n"/>
      <c r="DC67" s="90" t="n"/>
      <c r="DD67" s="90" t="n"/>
      <c r="DE67" s="90" t="n"/>
      <c r="DF67" s="90" t="n"/>
      <c r="DG67" s="90" t="n"/>
      <c r="DH67" s="90" t="n"/>
      <c r="DI67" s="90" t="n"/>
      <c r="DJ67" s="90" t="n"/>
      <c r="DK67" s="90" t="n"/>
      <c r="DL67" s="90" t="n"/>
      <c r="DM67" s="90" t="n"/>
      <c r="DN67" s="90" t="n"/>
      <c r="DO67" s="90" t="n"/>
      <c r="DP67" s="90" t="n"/>
      <c r="DQ67" s="90" t="n"/>
      <c r="DR67" s="90" t="n"/>
      <c r="DS67" s="90" t="n"/>
      <c r="DT67" s="90" t="n"/>
      <c r="DU67" s="90" t="n"/>
      <c r="DV67" s="90" t="n"/>
      <c r="DW67" s="90" t="n"/>
      <c r="DX67" s="90" t="n"/>
      <c r="DY67" s="90" t="n"/>
      <c r="DZ67" s="90" t="n"/>
      <c r="EA67" s="90" t="n"/>
      <c r="EB67" s="90" t="n"/>
      <c r="EC67" s="90" t="n"/>
      <c r="ED67" s="90" t="n"/>
      <c r="EE67" s="90" t="n"/>
      <c r="EF67" s="90" t="n"/>
      <c r="EG67" s="90" t="n"/>
      <c r="EH67" s="90" t="n"/>
      <c r="EI67" s="90" t="n"/>
      <c r="EJ67" s="90" t="n"/>
      <c r="EK67" s="90" t="n"/>
      <c r="EL67" s="90" t="n"/>
      <c r="EM67" s="90" t="n"/>
      <c r="EN67" s="90" t="n"/>
      <c r="EO67" s="90" t="n"/>
      <c r="EP67" s="90" t="n"/>
      <c r="EQ67" s="90" t="n"/>
      <c r="ER67" s="90" t="n"/>
      <c r="ES67" s="90" t="n"/>
      <c r="ET67" s="90" t="n"/>
      <c r="EU67" s="90" t="n"/>
      <c r="EV67" s="90" t="n"/>
      <c r="EW67" s="90" t="n"/>
      <c r="EX67" s="90" t="n"/>
      <c r="EY67" s="90" t="n"/>
      <c r="EZ67" s="90" t="n"/>
      <c r="FA67" s="90" t="n"/>
      <c r="FB67" s="90" t="n"/>
      <c r="FC67" s="90" t="n"/>
      <c r="FD67" s="90" t="n"/>
      <c r="FE67" s="90" t="n"/>
      <c r="FF67" s="90" t="n"/>
      <c r="FG67" s="90" t="n"/>
      <c r="FH67" s="90" t="n"/>
      <c r="FI67" s="90" t="n"/>
      <c r="FJ67" s="90" t="n"/>
      <c r="FK67" s="90" t="n"/>
      <c r="FL67" s="90" t="n"/>
      <c r="FM67" s="90" t="n"/>
      <c r="FN67" s="90" t="n"/>
      <c r="FO67" s="90" t="n"/>
      <c r="FP67" s="90" t="n"/>
      <c r="FQ67" s="90" t="n"/>
      <c r="FR67" s="90" t="n"/>
      <c r="FS67" s="90" t="n"/>
      <c r="FT67" s="90" t="n"/>
      <c r="FU67" s="90" t="n"/>
      <c r="FV67" s="90" t="n"/>
      <c r="FW67" s="90" t="n"/>
      <c r="FX67" s="90" t="n"/>
      <c r="FY67" s="90" t="n"/>
      <c r="FZ67" s="90" t="n"/>
      <c r="GA67" s="90" t="n"/>
      <c r="GB67" s="90" t="n"/>
      <c r="GC67" s="90" t="n"/>
      <c r="GD67" s="90" t="n"/>
      <c r="GE67" s="90" t="n"/>
      <c r="GF67" s="90" t="n"/>
      <c r="GG67" s="90" t="n"/>
      <c r="GH67" s="90" t="n"/>
      <c r="GI67" s="90" t="n"/>
      <c r="GJ67" s="90" t="n"/>
      <c r="GK67" s="90" t="n"/>
      <c r="GL67" s="90" t="n"/>
      <c r="GM67" s="90" t="n"/>
      <c r="GN67" s="90" t="n"/>
      <c r="GO67" s="90" t="n"/>
      <c r="GP67" s="90" t="n"/>
      <c r="GQ67" s="90" t="n"/>
      <c r="GR67" s="90" t="n"/>
      <c r="GS67" s="90" t="n"/>
      <c r="GT67" s="90" t="n"/>
      <c r="GU67" s="90" t="n"/>
      <c r="GV67" s="90" t="n"/>
      <c r="GW67" s="90" t="n"/>
      <c r="GX67" s="90" t="n"/>
      <c r="GY67" s="90" t="n"/>
      <c r="GZ67" s="90" t="n"/>
      <c r="HA67" s="90" t="n"/>
      <c r="HB67" s="90" t="n"/>
      <c r="HC67" s="90" t="n"/>
      <c r="HD67" s="90" t="n"/>
      <c r="HE67" s="90" t="n"/>
      <c r="HF67" s="90" t="n"/>
      <c r="HG67" s="90" t="n"/>
      <c r="HH67" s="90" t="n"/>
      <c r="HI67" s="90" t="n"/>
      <c r="HJ67" s="90" t="n"/>
      <c r="HK67" s="90" t="n"/>
      <c r="HL67" s="90" t="n"/>
      <c r="HM67" s="90" t="n"/>
      <c r="HN67" s="90" t="n"/>
      <c r="HO67" s="90" t="n"/>
      <c r="HP67" s="90" t="n"/>
      <c r="HQ67" s="90" t="n"/>
      <c r="HR67" s="90" t="n"/>
      <c r="HS67" s="90" t="n"/>
      <c r="HT67" s="90" t="n"/>
      <c r="HU67" s="90" t="n"/>
      <c r="HV67" s="90" t="n"/>
      <c r="HW67" s="90" t="n"/>
      <c r="HX67" s="90" t="n"/>
      <c r="HY67" s="90" t="n"/>
      <c r="HZ67" s="90" t="n"/>
      <c r="IA67" s="90" t="n"/>
      <c r="IB67" s="90" t="n"/>
      <c r="IC67" s="90" t="n"/>
      <c r="ID67" s="90" t="n"/>
      <c r="IE67" s="90" t="n"/>
      <c r="IF67" s="90" t="n"/>
      <c r="IG67" s="90" t="n"/>
      <c r="IH67" s="90" t="n"/>
      <c r="II67" s="90" t="n"/>
      <c r="IJ67" s="90" t="n"/>
      <c r="IK67" s="90" t="n"/>
      <c r="IL67" s="90" t="n"/>
      <c r="IM67" s="90" t="n"/>
      <c r="IN67" s="90" t="n"/>
      <c r="IO67" s="90" t="n"/>
      <c r="IP67" s="90" t="n"/>
      <c r="IQ67" s="90" t="n"/>
      <c r="IR67" s="90" t="n"/>
      <c r="IS67" s="90" t="n"/>
      <c r="IT67" s="90" t="n"/>
      <c r="IU67" s="90" t="n"/>
      <c r="IV67" s="90" t="n"/>
      <c r="IW67" s="90" t="n"/>
      <c r="IX67" s="90" t="n"/>
      <c r="IY67" s="90" t="n"/>
      <c r="IZ67" s="90" t="n"/>
      <c r="JA67" s="90" t="n"/>
      <c r="JB67" s="90" t="n"/>
      <c r="JC67" s="90" t="n"/>
      <c r="JD67" s="90" t="n"/>
      <c r="JE67" s="90" t="n"/>
      <c r="JF67" s="90" t="n"/>
      <c r="JG67" s="90" t="n"/>
      <c r="JH67" s="90" t="n"/>
      <c r="JI67" s="90" t="n"/>
      <c r="JJ67" s="90" t="n"/>
      <c r="JK67" s="90" t="n"/>
      <c r="JL67" s="90" t="n"/>
      <c r="JM67" s="90" t="n"/>
      <c r="JN67" s="90" t="n"/>
      <c r="JO67" s="90" t="n"/>
      <c r="JP67" s="90" t="n"/>
      <c r="JQ67" s="90" t="n"/>
      <c r="JR67" s="90" t="n"/>
      <c r="JS67" s="90" t="n"/>
      <c r="JT67" s="90" t="n"/>
      <c r="JU67" s="90" t="n"/>
      <c r="JV67" s="90" t="n"/>
      <c r="JW67" s="90" t="n"/>
      <c r="JX67" s="90" t="n"/>
      <c r="JY67" s="90" t="n"/>
      <c r="JZ67" s="90" t="n"/>
      <c r="KA67" s="90" t="n"/>
      <c r="KB67" s="90" t="n"/>
      <c r="KC67" s="90" t="n"/>
      <c r="KD67" s="90" t="n"/>
      <c r="KE67" s="90" t="n"/>
      <c r="KF67" s="90" t="n"/>
      <c r="KG67" s="90" t="n"/>
      <c r="KH67" s="90" t="n"/>
      <c r="KI67" s="90" t="n"/>
      <c r="KJ67" s="90" t="n"/>
      <c r="KK67" s="90" t="n"/>
      <c r="KL67" s="90" t="n"/>
      <c r="KM67" s="90" t="n"/>
      <c r="KN67" s="90" t="n"/>
      <c r="KO67" s="90" t="n"/>
      <c r="KP67" s="90" t="n"/>
      <c r="KQ67" s="90" t="n"/>
      <c r="KR67" s="90" t="n"/>
      <c r="KS67" s="90" t="n"/>
      <c r="KT67" s="90" t="n"/>
      <c r="KU67" s="90" t="n"/>
      <c r="KV67" s="90" t="n"/>
      <c r="KW67" s="90" t="n"/>
      <c r="KX67" s="90" t="n"/>
      <c r="KY67" s="90" t="n"/>
      <c r="KZ67" s="90" t="n"/>
      <c r="LA67" s="90" t="n"/>
      <c r="LB67" s="90" t="n"/>
      <c r="LC67" s="90" t="n"/>
      <c r="LD67" s="90" t="n"/>
      <c r="LE67" s="90" t="n"/>
      <c r="LF67" s="90" t="n"/>
      <c r="LG67" s="90" t="n"/>
      <c r="LH67" s="90" t="n"/>
      <c r="LI67" s="90" t="n"/>
      <c r="LJ67" s="90" t="n"/>
      <c r="LK67" s="90" t="n"/>
      <c r="LL67" s="90" t="n"/>
      <c r="LM67" s="90" t="n"/>
      <c r="LN67" s="90" t="n"/>
      <c r="LO67" s="90" t="n"/>
      <c r="LP67" s="90" t="n"/>
      <c r="LQ67" s="90" t="n"/>
      <c r="LR67" s="90" t="n"/>
      <c r="LS67" s="90" t="n"/>
      <c r="LT67" s="90" t="n"/>
      <c r="LU67" s="90" t="n"/>
      <c r="LV67" s="90" t="n"/>
      <c r="LW67" s="90" t="n"/>
      <c r="LX67" s="90" t="n"/>
      <c r="LY67" s="90" t="n"/>
      <c r="LZ67" s="90" t="n"/>
      <c r="MA67" s="90" t="n"/>
      <c r="MB67" s="90" t="n"/>
      <c r="MC67" s="90" t="n"/>
      <c r="MD67" s="90" t="n"/>
      <c r="ME67" s="90" t="n"/>
      <c r="MF67" s="90" t="n"/>
      <c r="MG67" s="90" t="n"/>
      <c r="MH67" s="90" t="n"/>
      <c r="MI67" s="90" t="n"/>
      <c r="MJ67" s="90" t="n"/>
      <c r="MK67" s="90" t="n"/>
      <c r="ML67" s="90" t="n"/>
      <c r="MM67" s="90" t="n"/>
      <c r="MN67" s="90" t="n"/>
      <c r="MO67" s="90" t="n"/>
      <c r="MP67" s="90" t="n"/>
      <c r="MQ67" s="90" t="n"/>
      <c r="MR67" s="90" t="n"/>
      <c r="MS67" s="90" t="n"/>
      <c r="MT67" s="90" t="n"/>
      <c r="MU67" s="90" t="n"/>
      <c r="MV67" s="90" t="n"/>
      <c r="MW67" s="90" t="n"/>
      <c r="MX67" s="90" t="n"/>
      <c r="MY67" s="90" t="n"/>
      <c r="MZ67" s="90" t="n"/>
      <c r="NA67" s="90" t="n"/>
      <c r="NB67" s="90" t="n"/>
      <c r="NC67" s="90" t="n"/>
      <c r="ND67" s="90" t="n"/>
      <c r="NE67" s="90" t="n"/>
      <c r="NF67" s="90" t="n"/>
      <c r="NG67" s="90" t="n"/>
      <c r="NH67" s="90" t="n"/>
      <c r="NI67" s="90" t="n"/>
      <c r="NJ67" s="90" t="n"/>
      <c r="NK67" s="90" t="n"/>
      <c r="NL67" s="90" t="n"/>
      <c r="NM67" s="90" t="n"/>
      <c r="NN67" s="90" t="n"/>
      <c r="NO67" s="90" t="n"/>
      <c r="NP67" s="90" t="n"/>
      <c r="NQ67" s="90" t="n"/>
      <c r="NR67" s="90" t="n"/>
      <c r="NS67" s="90" t="n"/>
      <c r="NT67" s="90" t="n"/>
      <c r="NU67" s="90" t="n"/>
      <c r="NV67" s="90" t="n"/>
      <c r="NW67" s="90" t="n"/>
      <c r="NX67" s="90" t="n"/>
      <c r="NY67" s="90" t="n"/>
      <c r="NZ67" s="90" t="n"/>
      <c r="OA67" s="90" t="n"/>
      <c r="OB67" s="90" t="n"/>
      <c r="OC67" s="90" t="n"/>
      <c r="OD67" s="90" t="n"/>
      <c r="OE67" s="90" t="n"/>
      <c r="OF67" s="90" t="n"/>
      <c r="OG67" s="90" t="n"/>
      <c r="OH67" s="90" t="n"/>
      <c r="OI67" s="90" t="n"/>
      <c r="OJ67" s="90" t="n"/>
      <c r="OK67" s="90" t="n"/>
      <c r="OL67" s="90" t="n"/>
      <c r="OM67" s="90" t="n"/>
      <c r="ON67" s="90" t="n"/>
      <c r="OO67" s="90" t="n"/>
      <c r="OP67" s="90" t="n"/>
      <c r="OQ67" s="90" t="n"/>
      <c r="OR67" s="90" t="n"/>
      <c r="OS67" s="90" t="n"/>
      <c r="OT67" s="90" t="n"/>
    </row>
    <row r="68" ht="16.5" customFormat="1" customHeight="1" s="91" thickBot="1">
      <c r="A68" s="99" t="n"/>
      <c r="B68" s="100" t="n"/>
      <c r="C68" s="101" t="n"/>
      <c r="E68" s="88" t="n"/>
      <c r="F68" s="88" t="n"/>
      <c r="G68" s="93" t="n"/>
      <c r="H68" s="93" t="n"/>
      <c r="I68" s="199" t="n"/>
      <c r="J68" s="88" t="n"/>
      <c r="K68" s="209" t="e">
        <v>#VALUE!</v>
      </c>
      <c r="L68" s="210" t="n"/>
      <c r="M68" s="210" t="n"/>
      <c r="N68" s="210" t="n"/>
      <c r="O68" s="211" t="n"/>
      <c r="P68" s="112">
        <f>SUM(P60:P66)</f>
        <v/>
      </c>
      <c r="Q68" s="90" t="n"/>
      <c r="R68" s="90" t="n"/>
      <c r="S68" s="90" t="n"/>
      <c r="T68" s="90" t="n"/>
      <c r="U68" s="90" t="n"/>
      <c r="V68" s="90" t="n"/>
      <c r="W68" s="90" t="n"/>
      <c r="X68" s="90" t="n"/>
      <c r="Y68" s="90" t="n"/>
      <c r="Z68" s="90" t="n"/>
      <c r="AA68" s="90" t="n"/>
      <c r="AB68" s="90" t="n"/>
      <c r="AC68" s="90" t="n"/>
      <c r="AD68" s="90" t="n"/>
      <c r="AE68" s="90" t="n"/>
      <c r="AF68" s="90" t="n"/>
      <c r="AG68" s="90" t="n"/>
      <c r="AH68" s="90" t="n"/>
      <c r="AI68" s="90" t="n"/>
      <c r="AJ68" s="90" t="n"/>
      <c r="AK68" s="90" t="n"/>
      <c r="AL68" s="90" t="n"/>
      <c r="AM68" s="90" t="n"/>
      <c r="AN68" s="90" t="n"/>
      <c r="AO68" s="90" t="n"/>
      <c r="AP68" s="90" t="n"/>
      <c r="AQ68" s="90" t="n"/>
      <c r="AR68" s="90" t="n"/>
      <c r="AS68" s="90" t="n"/>
      <c r="AT68" s="90" t="n"/>
      <c r="AU68" s="90" t="n"/>
      <c r="AV68" s="90" t="n"/>
      <c r="AW68" s="90" t="n"/>
      <c r="AX68" s="90" t="n"/>
      <c r="AY68" s="90" t="n"/>
      <c r="AZ68" s="90" t="n"/>
      <c r="BA68" s="90" t="n"/>
      <c r="BB68" s="90" t="n"/>
      <c r="BC68" s="90" t="n"/>
      <c r="BD68" s="90" t="n"/>
      <c r="BE68" s="90" t="n"/>
      <c r="BF68" s="90" t="n"/>
      <c r="BG68" s="90" t="n"/>
      <c r="BH68" s="90" t="n"/>
      <c r="BI68" s="90" t="n"/>
      <c r="BJ68" s="90" t="n"/>
      <c r="BK68" s="90" t="n"/>
      <c r="BL68" s="90" t="n"/>
      <c r="BM68" s="90" t="n"/>
      <c r="BN68" s="90" t="n"/>
      <c r="BO68" s="90" t="n"/>
      <c r="BP68" s="90" t="n"/>
      <c r="BQ68" s="90" t="n"/>
      <c r="BR68" s="90" t="n"/>
      <c r="BS68" s="90" t="n"/>
      <c r="BT68" s="90" t="n"/>
      <c r="BU68" s="90" t="n"/>
      <c r="BV68" s="90" t="n"/>
      <c r="BW68" s="90" t="n"/>
      <c r="BX68" s="90" t="n"/>
      <c r="BY68" s="90" t="n"/>
      <c r="BZ68" s="90" t="n"/>
      <c r="CA68" s="90" t="n"/>
      <c r="CB68" s="90" t="n"/>
      <c r="CC68" s="90" t="n"/>
      <c r="CD68" s="90" t="n"/>
      <c r="CE68" s="90" t="n"/>
      <c r="CF68" s="90" t="n"/>
      <c r="CG68" s="90" t="n"/>
      <c r="CH68" s="90" t="n"/>
      <c r="CI68" s="90" t="n"/>
      <c r="CJ68" s="90" t="n"/>
      <c r="CK68" s="90" t="n"/>
      <c r="CL68" s="90" t="n"/>
      <c r="CM68" s="90" t="n"/>
      <c r="CN68" s="90" t="n"/>
      <c r="CO68" s="90" t="n"/>
      <c r="CP68" s="90" t="n"/>
      <c r="CQ68" s="90" t="n"/>
      <c r="CR68" s="90" t="n"/>
      <c r="CS68" s="90" t="n"/>
      <c r="CT68" s="90" t="n"/>
      <c r="CU68" s="90" t="n"/>
      <c r="CV68" s="90" t="n"/>
      <c r="CW68" s="90" t="n"/>
      <c r="CX68" s="90" t="n"/>
      <c r="CY68" s="90" t="n"/>
      <c r="CZ68" s="90" t="n"/>
      <c r="DA68" s="90" t="n"/>
      <c r="DB68" s="90" t="n"/>
      <c r="DC68" s="90" t="n"/>
      <c r="DD68" s="90" t="n"/>
      <c r="DE68" s="90" t="n"/>
      <c r="DF68" s="90" t="n"/>
      <c r="DG68" s="90" t="n"/>
      <c r="DH68" s="90" t="n"/>
      <c r="DI68" s="90" t="n"/>
      <c r="DJ68" s="90" t="n"/>
      <c r="DK68" s="90" t="n"/>
      <c r="DL68" s="90" t="n"/>
      <c r="DM68" s="90" t="n"/>
      <c r="DN68" s="90" t="n"/>
      <c r="DO68" s="90" t="n"/>
      <c r="DP68" s="90" t="n"/>
      <c r="DQ68" s="90" t="n"/>
      <c r="DR68" s="90" t="n"/>
      <c r="DS68" s="90" t="n"/>
      <c r="DT68" s="90" t="n"/>
      <c r="DU68" s="90" t="n"/>
      <c r="DV68" s="90" t="n"/>
      <c r="DW68" s="90" t="n"/>
      <c r="DX68" s="90" t="n"/>
      <c r="DY68" s="90" t="n"/>
      <c r="DZ68" s="90" t="n"/>
      <c r="EA68" s="90" t="n"/>
      <c r="EB68" s="90" t="n"/>
      <c r="EC68" s="90" t="n"/>
      <c r="ED68" s="90" t="n"/>
      <c r="EE68" s="90" t="n"/>
      <c r="EF68" s="90" t="n"/>
      <c r="EG68" s="90" t="n"/>
      <c r="EH68" s="90" t="n"/>
      <c r="EI68" s="90" t="n"/>
      <c r="EJ68" s="90" t="n"/>
      <c r="EK68" s="90" t="n"/>
      <c r="EL68" s="90" t="n"/>
      <c r="EM68" s="90" t="n"/>
      <c r="EN68" s="90" t="n"/>
      <c r="EO68" s="90" t="n"/>
      <c r="EP68" s="90" t="n"/>
      <c r="EQ68" s="90" t="n"/>
      <c r="ER68" s="90" t="n"/>
      <c r="ES68" s="90" t="n"/>
      <c r="ET68" s="90" t="n"/>
      <c r="EU68" s="90" t="n"/>
      <c r="EV68" s="90" t="n"/>
      <c r="EW68" s="90" t="n"/>
      <c r="EX68" s="90" t="n"/>
      <c r="EY68" s="90" t="n"/>
      <c r="EZ68" s="90" t="n"/>
      <c r="FA68" s="90" t="n"/>
      <c r="FB68" s="90" t="n"/>
      <c r="FC68" s="90" t="n"/>
      <c r="FD68" s="90" t="n"/>
      <c r="FE68" s="90" t="n"/>
      <c r="FF68" s="90" t="n"/>
      <c r="FG68" s="90" t="n"/>
      <c r="FH68" s="90" t="n"/>
      <c r="FI68" s="90" t="n"/>
      <c r="FJ68" s="90" t="n"/>
      <c r="FK68" s="90" t="n"/>
      <c r="FL68" s="90" t="n"/>
      <c r="FM68" s="90" t="n"/>
      <c r="FN68" s="90" t="n"/>
      <c r="FO68" s="90" t="n"/>
      <c r="FP68" s="90" t="n"/>
      <c r="FQ68" s="90" t="n"/>
      <c r="FR68" s="90" t="n"/>
      <c r="FS68" s="90" t="n"/>
      <c r="FT68" s="90" t="n"/>
      <c r="FU68" s="90" t="n"/>
      <c r="FV68" s="90" t="n"/>
      <c r="FW68" s="90" t="n"/>
      <c r="FX68" s="90" t="n"/>
      <c r="FY68" s="90" t="n"/>
      <c r="FZ68" s="90" t="n"/>
      <c r="GA68" s="90" t="n"/>
      <c r="GB68" s="90" t="n"/>
      <c r="GC68" s="90" t="n"/>
      <c r="GD68" s="90" t="n"/>
      <c r="GE68" s="90" t="n"/>
      <c r="GF68" s="90" t="n"/>
      <c r="GG68" s="90" t="n"/>
      <c r="GH68" s="90" t="n"/>
      <c r="GI68" s="90" t="n"/>
      <c r="GJ68" s="90" t="n"/>
      <c r="GK68" s="90" t="n"/>
      <c r="GL68" s="90" t="n"/>
      <c r="GM68" s="90" t="n"/>
      <c r="GN68" s="90" t="n"/>
      <c r="GO68" s="90" t="n"/>
      <c r="GP68" s="90" t="n"/>
      <c r="GQ68" s="90" t="n"/>
      <c r="GR68" s="90" t="n"/>
      <c r="GS68" s="90" t="n"/>
      <c r="GT68" s="90" t="n"/>
      <c r="GU68" s="90" t="n"/>
      <c r="GV68" s="90" t="n"/>
      <c r="GW68" s="90" t="n"/>
      <c r="GX68" s="90" t="n"/>
      <c r="GY68" s="90" t="n"/>
      <c r="GZ68" s="90" t="n"/>
      <c r="HA68" s="90" t="n"/>
      <c r="HB68" s="90" t="n"/>
      <c r="HC68" s="90" t="n"/>
      <c r="HD68" s="90" t="n"/>
      <c r="HE68" s="90" t="n"/>
      <c r="HF68" s="90" t="n"/>
      <c r="HG68" s="90" t="n"/>
      <c r="HH68" s="90" t="n"/>
      <c r="HI68" s="90" t="n"/>
      <c r="HJ68" s="90" t="n"/>
      <c r="HK68" s="90" t="n"/>
      <c r="HL68" s="90" t="n"/>
      <c r="HM68" s="90" t="n"/>
      <c r="HN68" s="90" t="n"/>
      <c r="HO68" s="90" t="n"/>
      <c r="HP68" s="90" t="n"/>
      <c r="HQ68" s="90" t="n"/>
      <c r="HR68" s="90" t="n"/>
      <c r="HS68" s="90" t="n"/>
      <c r="HT68" s="90" t="n"/>
      <c r="HU68" s="90" t="n"/>
      <c r="HV68" s="90" t="n"/>
      <c r="HW68" s="90" t="n"/>
      <c r="HX68" s="90" t="n"/>
      <c r="HY68" s="90" t="n"/>
      <c r="HZ68" s="90" t="n"/>
      <c r="IA68" s="90" t="n"/>
      <c r="IB68" s="90" t="n"/>
      <c r="IC68" s="90" t="n"/>
      <c r="ID68" s="90" t="n"/>
      <c r="IE68" s="90" t="n"/>
      <c r="IF68" s="90" t="n"/>
      <c r="IG68" s="90" t="n"/>
      <c r="IH68" s="90" t="n"/>
      <c r="II68" s="90" t="n"/>
      <c r="IJ68" s="90" t="n"/>
      <c r="IK68" s="90" t="n"/>
      <c r="IL68" s="90" t="n"/>
      <c r="IM68" s="90" t="n"/>
      <c r="IN68" s="90" t="n"/>
      <c r="IO68" s="90" t="n"/>
      <c r="IP68" s="90" t="n"/>
      <c r="IQ68" s="90" t="n"/>
      <c r="IR68" s="90" t="n"/>
      <c r="IS68" s="90" t="n"/>
      <c r="IT68" s="90" t="n"/>
      <c r="IU68" s="90" t="n"/>
      <c r="IV68" s="90" t="n"/>
      <c r="IW68" s="90" t="n"/>
      <c r="IX68" s="90" t="n"/>
      <c r="IY68" s="90" t="n"/>
      <c r="IZ68" s="90" t="n"/>
      <c r="JA68" s="90" t="n"/>
      <c r="JB68" s="90" t="n"/>
      <c r="JC68" s="90" t="n"/>
      <c r="JD68" s="90" t="n"/>
      <c r="JE68" s="90" t="n"/>
      <c r="JF68" s="90" t="n"/>
      <c r="JG68" s="90" t="n"/>
      <c r="JH68" s="90" t="n"/>
      <c r="JI68" s="90" t="n"/>
      <c r="JJ68" s="90" t="n"/>
      <c r="JK68" s="90" t="n"/>
      <c r="JL68" s="90" t="n"/>
      <c r="JM68" s="90" t="n"/>
      <c r="JN68" s="90" t="n"/>
      <c r="JO68" s="90" t="n"/>
      <c r="JP68" s="90" t="n"/>
      <c r="JQ68" s="90" t="n"/>
      <c r="JR68" s="90" t="n"/>
      <c r="JS68" s="90" t="n"/>
      <c r="JT68" s="90" t="n"/>
      <c r="JU68" s="90" t="n"/>
      <c r="JV68" s="90" t="n"/>
      <c r="JW68" s="90" t="n"/>
      <c r="JX68" s="90" t="n"/>
      <c r="JY68" s="90" t="n"/>
      <c r="JZ68" s="90" t="n"/>
      <c r="KA68" s="90" t="n"/>
      <c r="KB68" s="90" t="n"/>
      <c r="KC68" s="90" t="n"/>
      <c r="KD68" s="90" t="n"/>
      <c r="KE68" s="90" t="n"/>
      <c r="KF68" s="90" t="n"/>
      <c r="KG68" s="90" t="n"/>
      <c r="KH68" s="90" t="n"/>
      <c r="KI68" s="90" t="n"/>
      <c r="KJ68" s="90" t="n"/>
      <c r="KK68" s="90" t="n"/>
      <c r="KL68" s="90" t="n"/>
      <c r="KM68" s="90" t="n"/>
      <c r="KN68" s="90" t="n"/>
      <c r="KO68" s="90" t="n"/>
      <c r="KP68" s="90" t="n"/>
      <c r="KQ68" s="90" t="n"/>
      <c r="KR68" s="90" t="n"/>
      <c r="KS68" s="90" t="n"/>
      <c r="KT68" s="90" t="n"/>
      <c r="KU68" s="90" t="n"/>
      <c r="KV68" s="90" t="n"/>
      <c r="KW68" s="90" t="n"/>
      <c r="KX68" s="90" t="n"/>
      <c r="KY68" s="90" t="n"/>
      <c r="KZ68" s="90" t="n"/>
      <c r="LA68" s="90" t="n"/>
      <c r="LB68" s="90" t="n"/>
      <c r="LC68" s="90" t="n"/>
      <c r="LD68" s="90" t="n"/>
      <c r="LE68" s="90" t="n"/>
      <c r="LF68" s="90" t="n"/>
      <c r="LG68" s="90" t="n"/>
      <c r="LH68" s="90" t="n"/>
      <c r="LI68" s="90" t="n"/>
      <c r="LJ68" s="90" t="n"/>
      <c r="LK68" s="90" t="n"/>
      <c r="LL68" s="90" t="n"/>
      <c r="LM68" s="90" t="n"/>
      <c r="LN68" s="90" t="n"/>
      <c r="LO68" s="90" t="n"/>
      <c r="LP68" s="90" t="n"/>
      <c r="LQ68" s="90" t="n"/>
      <c r="LR68" s="90" t="n"/>
      <c r="LS68" s="90" t="n"/>
      <c r="LT68" s="90" t="n"/>
      <c r="LU68" s="90" t="n"/>
      <c r="LV68" s="90" t="n"/>
      <c r="LW68" s="90" t="n"/>
      <c r="LX68" s="90" t="n"/>
      <c r="LY68" s="90" t="n"/>
      <c r="LZ68" s="90" t="n"/>
      <c r="MA68" s="90" t="n"/>
      <c r="MB68" s="90" t="n"/>
      <c r="MC68" s="90" t="n"/>
      <c r="MD68" s="90" t="n"/>
      <c r="ME68" s="90" t="n"/>
      <c r="MF68" s="90" t="n"/>
      <c r="MG68" s="90" t="n"/>
      <c r="MH68" s="90" t="n"/>
      <c r="MI68" s="90" t="n"/>
      <c r="MJ68" s="90" t="n"/>
      <c r="MK68" s="90" t="n"/>
      <c r="ML68" s="90" t="n"/>
      <c r="MM68" s="90" t="n"/>
      <c r="MN68" s="90" t="n"/>
      <c r="MO68" s="90" t="n"/>
      <c r="MP68" s="90" t="n"/>
      <c r="MQ68" s="90" t="n"/>
      <c r="MR68" s="90" t="n"/>
      <c r="MS68" s="90" t="n"/>
      <c r="MT68" s="90" t="n"/>
      <c r="MU68" s="90" t="n"/>
      <c r="MV68" s="90" t="n"/>
      <c r="MW68" s="90" t="n"/>
      <c r="MX68" s="90" t="n"/>
      <c r="MY68" s="90" t="n"/>
      <c r="MZ68" s="90" t="n"/>
      <c r="NA68" s="90" t="n"/>
      <c r="NB68" s="90" t="n"/>
      <c r="NC68" s="90" t="n"/>
      <c r="ND68" s="90" t="n"/>
      <c r="NE68" s="90" t="n"/>
      <c r="NF68" s="90" t="n"/>
      <c r="NG68" s="90" t="n"/>
      <c r="NH68" s="90" t="n"/>
      <c r="NI68" s="90" t="n"/>
      <c r="NJ68" s="90" t="n"/>
      <c r="NK68" s="90" t="n"/>
      <c r="NL68" s="90" t="n"/>
      <c r="NM68" s="90" t="n"/>
      <c r="NN68" s="90" t="n"/>
      <c r="NO68" s="90" t="n"/>
      <c r="NP68" s="90" t="n"/>
      <c r="NQ68" s="90" t="n"/>
      <c r="NR68" s="90" t="n"/>
      <c r="NS68" s="90" t="n"/>
      <c r="NT68" s="90" t="n"/>
      <c r="NU68" s="90" t="n"/>
      <c r="NV68" s="90" t="n"/>
      <c r="NW68" s="90" t="n"/>
      <c r="NX68" s="90" t="n"/>
      <c r="NY68" s="90" t="n"/>
      <c r="NZ68" s="90" t="n"/>
      <c r="OA68" s="90" t="n"/>
      <c r="OB68" s="90" t="n"/>
      <c r="OC68" s="90" t="n"/>
      <c r="OD68" s="90" t="n"/>
      <c r="OE68" s="90" t="n"/>
      <c r="OF68" s="90" t="n"/>
      <c r="OG68" s="90" t="n"/>
      <c r="OH68" s="90" t="n"/>
      <c r="OI68" s="90" t="n"/>
      <c r="OJ68" s="90" t="n"/>
      <c r="OK68" s="90" t="n"/>
      <c r="OL68" s="90" t="n"/>
      <c r="OM68" s="90" t="n"/>
      <c r="ON68" s="90" t="n"/>
      <c r="OO68" s="90" t="n"/>
      <c r="OP68" s="90" t="n"/>
      <c r="OQ68" s="90" t="n"/>
      <c r="OR68" s="90" t="n"/>
      <c r="OS68" s="90" t="n"/>
      <c r="OT68" s="90" t="n"/>
    </row>
    <row r="69" ht="15.75" customFormat="1" customHeight="1" s="42">
      <c r="A69" s="1">
        <f>IF(F69&lt;&gt;"",1+MAX(#REF!),"")</f>
        <v/>
      </c>
      <c r="B69" s="3" t="n"/>
      <c r="C69" s="19" t="n"/>
      <c r="D69" s="212" t="n"/>
      <c r="E69" s="21" t="n"/>
      <c r="F69" s="22" t="n"/>
      <c r="G69" s="23" t="n"/>
      <c r="H69" s="213" t="n"/>
      <c r="I69" s="214" t="n"/>
      <c r="J69" s="214" t="n"/>
      <c r="K69" s="214" t="n"/>
      <c r="L69" s="213" t="n"/>
      <c r="M69" s="213" t="n"/>
      <c r="N69" s="215" t="n"/>
      <c r="O69" s="215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  <c r="AV69" s="2" t="n"/>
      <c r="AW69" s="2" t="n"/>
      <c r="AX69" s="2" t="n"/>
      <c r="AY69" s="2" t="n"/>
      <c r="AZ69" s="2" t="n"/>
      <c r="BA69" s="2" t="n"/>
      <c r="BB69" s="2" t="n"/>
      <c r="BC69" s="2" t="n"/>
      <c r="BD69" s="2" t="n"/>
      <c r="BE69" s="2" t="n"/>
      <c r="BF69" s="2" t="n"/>
      <c r="BG69" s="2" t="n"/>
      <c r="BH69" s="2" t="n"/>
      <c r="BI69" s="2" t="n"/>
      <c r="BJ69" s="2" t="n"/>
      <c r="BK69" s="2" t="n"/>
      <c r="BL69" s="2" t="n"/>
      <c r="BM69" s="2" t="n"/>
      <c r="BN69" s="2" t="n"/>
      <c r="BO69" s="2" t="n"/>
      <c r="BP69" s="2" t="n"/>
      <c r="BQ69" s="2" t="n"/>
      <c r="BR69" s="2" t="n"/>
      <c r="BS69" s="2" t="n"/>
      <c r="BT69" s="2" t="n"/>
      <c r="BU69" s="2" t="n"/>
      <c r="BV69" s="2" t="n"/>
      <c r="BW69" s="2" t="n"/>
      <c r="BX69" s="2" t="n"/>
      <c r="BY69" s="2" t="n"/>
      <c r="BZ69" s="41" t="n"/>
      <c r="CA69" s="41" t="n"/>
      <c r="CB69" s="41" t="n"/>
      <c r="CC69" s="41" t="n"/>
      <c r="CD69" s="41" t="n"/>
      <c r="CE69" s="41" t="n"/>
      <c r="CF69" s="41" t="n"/>
      <c r="CG69" s="41" t="n"/>
      <c r="CH69" s="41" t="n"/>
    </row>
    <row r="70" ht="15.75" customFormat="1" customHeight="1" s="42">
      <c r="A70" s="1">
        <f>IF(F70&lt;&gt;"",1+MAX($A$69:A69),"")</f>
        <v/>
      </c>
      <c r="B70" s="3" t="n"/>
      <c r="C70" s="19" t="n"/>
      <c r="D70" s="212" t="n"/>
      <c r="E70" s="21" t="n"/>
      <c r="F70" s="22" t="n"/>
      <c r="G70" s="23" t="n"/>
      <c r="H70" s="213" t="n"/>
      <c r="I70" s="214" t="n"/>
      <c r="J70" s="214" t="n"/>
      <c r="K70" s="214" t="n"/>
      <c r="L70" s="213" t="n"/>
      <c r="M70" s="213" t="n"/>
      <c r="N70" s="215" t="n"/>
      <c r="O70" s="215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  <c r="BX70" s="2" t="n"/>
      <c r="BY70" s="2" t="n"/>
      <c r="BZ70" s="41" t="n"/>
      <c r="CA70" s="41" t="n"/>
      <c r="CB70" s="41" t="n"/>
      <c r="CC70" s="41" t="n"/>
      <c r="CD70" s="41" t="n"/>
      <c r="CE70" s="41" t="n"/>
      <c r="CF70" s="41" t="n"/>
      <c r="CG70" s="41" t="n"/>
      <c r="CH70" s="41" t="n"/>
    </row>
    <row r="71" ht="15.75" customFormat="1" customHeight="1" s="42">
      <c r="A71" s="1">
        <f>IF(F71&lt;&gt;"",1+MAX($A$69:A70),"")</f>
        <v/>
      </c>
      <c r="B71" s="3" t="n"/>
      <c r="C71" s="19" t="n"/>
      <c r="D71" s="212" t="n"/>
      <c r="E71" s="21" t="n"/>
      <c r="F71" s="22" t="n"/>
      <c r="G71" s="23" t="n"/>
      <c r="H71" s="213" t="n"/>
      <c r="I71" s="214" t="n"/>
      <c r="J71" s="214" t="n"/>
      <c r="K71" s="214" t="n"/>
      <c r="L71" s="213" t="n"/>
      <c r="M71" s="213" t="n"/>
      <c r="N71" s="215" t="n"/>
      <c r="O71" s="215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  <c r="AV71" s="2" t="n"/>
      <c r="AW71" s="2" t="n"/>
      <c r="AX71" s="2" t="n"/>
      <c r="AY71" s="2" t="n"/>
      <c r="AZ71" s="2" t="n"/>
      <c r="BA71" s="2" t="n"/>
      <c r="BB71" s="2" t="n"/>
      <c r="BC71" s="2" t="n"/>
      <c r="BD71" s="2" t="n"/>
      <c r="BE71" s="2" t="n"/>
      <c r="BF71" s="2" t="n"/>
      <c r="BG71" s="2" t="n"/>
      <c r="BH71" s="2" t="n"/>
      <c r="BI71" s="2" t="n"/>
      <c r="BJ71" s="2" t="n"/>
      <c r="BK71" s="2" t="n"/>
      <c r="BL71" s="2" t="n"/>
      <c r="BM71" s="2" t="n"/>
      <c r="BN71" s="2" t="n"/>
      <c r="BO71" s="2" t="n"/>
      <c r="BP71" s="2" t="n"/>
      <c r="BQ71" s="2" t="n"/>
      <c r="BR71" s="2" t="n"/>
      <c r="BS71" s="2" t="n"/>
      <c r="BT71" s="2" t="n"/>
      <c r="BU71" s="2" t="n"/>
      <c r="BV71" s="2" t="n"/>
      <c r="BW71" s="2" t="n"/>
      <c r="BX71" s="2" t="n"/>
      <c r="BY71" s="2" t="n"/>
      <c r="BZ71" s="41" t="n"/>
      <c r="CA71" s="41" t="n"/>
      <c r="CB71" s="41" t="n"/>
      <c r="CC71" s="41" t="n"/>
      <c r="CD71" s="41" t="n"/>
      <c r="CE71" s="41" t="n"/>
      <c r="CF71" s="41" t="n"/>
      <c r="CG71" s="41" t="n"/>
      <c r="CH71" s="41" t="n"/>
    </row>
    <row r="72" ht="15.75" customFormat="1" customHeight="1" s="42">
      <c r="A72" s="1">
        <f>IF(F72&lt;&gt;"",1+MAX($A$69:A71),"")</f>
        <v/>
      </c>
      <c r="B72" s="3" t="n"/>
      <c r="C72" s="19" t="n"/>
      <c r="D72" s="212" t="n"/>
      <c r="E72" s="21" t="n"/>
      <c r="F72" s="22" t="n"/>
      <c r="G72" s="23" t="n"/>
      <c r="H72" s="213" t="n"/>
      <c r="I72" s="214" t="n"/>
      <c r="J72" s="214" t="n"/>
      <c r="K72" s="214" t="n"/>
      <c r="L72" s="213" t="n"/>
      <c r="M72" s="213" t="n"/>
      <c r="N72" s="215" t="n"/>
      <c r="O72" s="215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  <c r="AV72" s="2" t="n"/>
      <c r="AW72" s="2" t="n"/>
      <c r="AX72" s="2" t="n"/>
      <c r="AY72" s="2" t="n"/>
      <c r="AZ72" s="2" t="n"/>
      <c r="BA72" s="2" t="n"/>
      <c r="BB72" s="2" t="n"/>
      <c r="BC72" s="2" t="n"/>
      <c r="BD72" s="2" t="n"/>
      <c r="BE72" s="2" t="n"/>
      <c r="BF72" s="2" t="n"/>
      <c r="BG72" s="2" t="n"/>
      <c r="BH72" s="2" t="n"/>
      <c r="BI72" s="2" t="n"/>
      <c r="BJ72" s="2" t="n"/>
      <c r="BK72" s="2" t="n"/>
      <c r="BL72" s="2" t="n"/>
      <c r="BM72" s="2" t="n"/>
      <c r="BN72" s="2" t="n"/>
      <c r="BO72" s="2" t="n"/>
      <c r="BP72" s="2" t="n"/>
      <c r="BQ72" s="2" t="n"/>
      <c r="BR72" s="2" t="n"/>
      <c r="BS72" s="2" t="n"/>
      <c r="BT72" s="2" t="n"/>
      <c r="BU72" s="2" t="n"/>
      <c r="BV72" s="2" t="n"/>
      <c r="BW72" s="2" t="n"/>
      <c r="BX72" s="2" t="n"/>
      <c r="BY72" s="2" t="n"/>
      <c r="BZ72" s="41" t="n"/>
      <c r="CA72" s="41" t="n"/>
      <c r="CB72" s="41" t="n"/>
      <c r="CC72" s="41" t="n"/>
      <c r="CD72" s="41" t="n"/>
      <c r="CE72" s="41" t="n"/>
      <c r="CF72" s="41" t="n"/>
      <c r="CG72" s="41" t="n"/>
      <c r="CH72" s="41" t="n"/>
    </row>
    <row r="73" ht="15.75" customFormat="1" customHeight="1" s="42">
      <c r="A73" s="1">
        <f>IF(F73&lt;&gt;"",1+MAX($A$69:A72),"")</f>
        <v/>
      </c>
      <c r="B73" s="3" t="n"/>
      <c r="C73" s="19" t="n"/>
      <c r="D73" s="212" t="n"/>
      <c r="E73" s="21" t="n"/>
      <c r="F73" s="22" t="n"/>
      <c r="G73" s="23" t="n"/>
      <c r="H73" s="213" t="n"/>
      <c r="I73" s="214" t="n"/>
      <c r="J73" s="214" t="n"/>
      <c r="K73" s="214" t="n"/>
      <c r="L73" s="213" t="n"/>
      <c r="M73" s="213" t="n"/>
      <c r="N73" s="215" t="n"/>
      <c r="O73" s="215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  <c r="AM73" s="2" t="n"/>
      <c r="AN73" s="2" t="n"/>
      <c r="AO73" s="2" t="n"/>
      <c r="AP73" s="2" t="n"/>
      <c r="AQ73" s="2" t="n"/>
      <c r="AR73" s="2" t="n"/>
      <c r="AS73" s="2" t="n"/>
      <c r="AT73" s="2" t="n"/>
      <c r="AU73" s="2" t="n"/>
      <c r="AV73" s="2" t="n"/>
      <c r="AW73" s="2" t="n"/>
      <c r="AX73" s="2" t="n"/>
      <c r="AY73" s="2" t="n"/>
      <c r="AZ73" s="2" t="n"/>
      <c r="BA73" s="2" t="n"/>
      <c r="BB73" s="2" t="n"/>
      <c r="BC73" s="2" t="n"/>
      <c r="BD73" s="2" t="n"/>
      <c r="BE73" s="2" t="n"/>
      <c r="BF73" s="2" t="n"/>
      <c r="BG73" s="2" t="n"/>
      <c r="BH73" s="2" t="n"/>
      <c r="BI73" s="2" t="n"/>
      <c r="BJ73" s="2" t="n"/>
      <c r="BK73" s="2" t="n"/>
      <c r="BL73" s="2" t="n"/>
      <c r="BM73" s="2" t="n"/>
      <c r="BN73" s="2" t="n"/>
      <c r="BO73" s="2" t="n"/>
      <c r="BP73" s="2" t="n"/>
      <c r="BQ73" s="2" t="n"/>
      <c r="BR73" s="2" t="n"/>
      <c r="BS73" s="2" t="n"/>
      <c r="BT73" s="2" t="n"/>
      <c r="BU73" s="2" t="n"/>
      <c r="BV73" s="2" t="n"/>
      <c r="BW73" s="2" t="n"/>
      <c r="BX73" s="2" t="n"/>
      <c r="BY73" s="2" t="n"/>
      <c r="BZ73" s="41" t="n"/>
      <c r="CA73" s="41" t="n"/>
      <c r="CB73" s="41" t="n"/>
      <c r="CC73" s="41" t="n"/>
      <c r="CD73" s="41" t="n"/>
      <c r="CE73" s="41" t="n"/>
      <c r="CF73" s="41" t="n"/>
      <c r="CG73" s="41" t="n"/>
      <c r="CH73" s="41" t="n"/>
    </row>
    <row r="74" ht="15.75" customFormat="1" customHeight="1" s="42">
      <c r="A74" s="1">
        <f>IF(F74&lt;&gt;"",1+MAX($A$69:A73),"")</f>
        <v/>
      </c>
      <c r="B74" s="3" t="n"/>
      <c r="C74" s="19" t="n"/>
      <c r="D74" s="212" t="n"/>
      <c r="E74" s="21" t="n"/>
      <c r="F74" s="22" t="n"/>
      <c r="G74" s="23" t="n"/>
      <c r="H74" s="213" t="n"/>
      <c r="I74" s="214" t="n"/>
      <c r="J74" s="214" t="n"/>
      <c r="K74" s="214" t="n"/>
      <c r="L74" s="213" t="n"/>
      <c r="M74" s="213" t="n"/>
      <c r="N74" s="215" t="n"/>
      <c r="O74" s="215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  <c r="AM74" s="2" t="n"/>
      <c r="AN74" s="2" t="n"/>
      <c r="AO74" s="2" t="n"/>
      <c r="AP74" s="2" t="n"/>
      <c r="AQ74" s="2" t="n"/>
      <c r="AR74" s="2" t="n"/>
      <c r="AS74" s="2" t="n"/>
      <c r="AT74" s="2" t="n"/>
      <c r="AU74" s="2" t="n"/>
      <c r="AV74" s="2" t="n"/>
      <c r="AW74" s="2" t="n"/>
      <c r="AX74" s="2" t="n"/>
      <c r="AY74" s="2" t="n"/>
      <c r="AZ74" s="2" t="n"/>
      <c r="BA74" s="2" t="n"/>
      <c r="BB74" s="2" t="n"/>
      <c r="BC74" s="2" t="n"/>
      <c r="BD74" s="2" t="n"/>
      <c r="BE74" s="2" t="n"/>
      <c r="BF74" s="2" t="n"/>
      <c r="BG74" s="2" t="n"/>
      <c r="BH74" s="2" t="n"/>
      <c r="BI74" s="2" t="n"/>
      <c r="BJ74" s="2" t="n"/>
      <c r="BK74" s="2" t="n"/>
      <c r="BL74" s="2" t="n"/>
      <c r="BM74" s="2" t="n"/>
      <c r="BN74" s="2" t="n"/>
      <c r="BO74" s="2" t="n"/>
      <c r="BP74" s="2" t="n"/>
      <c r="BQ74" s="2" t="n"/>
      <c r="BR74" s="2" t="n"/>
      <c r="BS74" s="2" t="n"/>
      <c r="BT74" s="2" t="n"/>
      <c r="BU74" s="2" t="n"/>
      <c r="BV74" s="2" t="n"/>
      <c r="BW74" s="2" t="n"/>
      <c r="BX74" s="2" t="n"/>
      <c r="BY74" s="2" t="n"/>
      <c r="BZ74" s="41" t="n"/>
      <c r="CA74" s="41" t="n"/>
      <c r="CB74" s="41" t="n"/>
      <c r="CC74" s="41" t="n"/>
      <c r="CD74" s="41" t="n"/>
      <c r="CE74" s="41" t="n"/>
      <c r="CF74" s="41" t="n"/>
      <c r="CG74" s="41" t="n"/>
      <c r="CH74" s="41" t="n"/>
    </row>
    <row r="75" customFormat="1" s="42">
      <c r="A75" s="1">
        <f>IF(F75&lt;&gt;"",1+MAX($A$69:A74),"")</f>
        <v/>
      </c>
      <c r="B75" s="3" t="n"/>
      <c r="C75" s="19" t="n"/>
      <c r="D75" s="212" t="n"/>
      <c r="E75" s="21" t="n"/>
      <c r="F75" s="22" t="n"/>
      <c r="G75" s="23" t="n"/>
      <c r="H75" s="213" t="n"/>
      <c r="I75" s="214" t="n"/>
      <c r="J75" s="214" t="n"/>
      <c r="K75" s="214" t="n"/>
      <c r="L75" s="213" t="n"/>
      <c r="M75" s="213" t="n"/>
      <c r="N75" s="215" t="n"/>
      <c r="O75" s="215" t="n"/>
    </row>
    <row r="76" customFormat="1" s="42">
      <c r="A76" s="1">
        <f>IF(F76&lt;&gt;"",1+MAX($A$69:A75),"")</f>
        <v/>
      </c>
      <c r="B76" s="3" t="n"/>
      <c r="C76" s="19" t="n"/>
      <c r="D76" s="212" t="n"/>
      <c r="E76" s="21" t="n"/>
      <c r="F76" s="22" t="n"/>
      <c r="G76" s="23" t="n"/>
      <c r="H76" s="213" t="n"/>
      <c r="I76" s="214" t="n"/>
      <c r="J76" s="214" t="n"/>
      <c r="K76" s="214" t="n"/>
      <c r="L76" s="213" t="n"/>
      <c r="M76" s="213" t="n"/>
      <c r="N76" s="215" t="n"/>
      <c r="O76" s="215" t="n"/>
    </row>
    <row r="77" customFormat="1" s="42">
      <c r="A77" s="1">
        <f>IF(F77&lt;&gt;"",1+MAX($A$69:A76),"")</f>
        <v/>
      </c>
      <c r="B77" s="3" t="n"/>
      <c r="C77" s="19" t="n"/>
      <c r="D77" s="212" t="n"/>
      <c r="E77" s="21" t="n"/>
      <c r="F77" s="22" t="n"/>
      <c r="G77" s="23" t="n"/>
      <c r="H77" s="213" t="n"/>
      <c r="I77" s="214" t="n"/>
      <c r="J77" s="214" t="n"/>
      <c r="K77" s="214" t="n"/>
      <c r="L77" s="213" t="n"/>
      <c r="M77" s="213" t="n"/>
      <c r="N77" s="215" t="n"/>
      <c r="O77" s="215" t="n"/>
    </row>
    <row r="78" ht="15.75" customFormat="1" customHeight="1" s="42" thickBot="1">
      <c r="A78" s="1">
        <f>IF(F78&lt;&gt;"",1+MAX($A$69:A77),"")</f>
        <v/>
      </c>
      <c r="B78" s="3" t="n"/>
      <c r="C78" s="19" t="n"/>
      <c r="D78" s="212" t="n"/>
      <c r="E78" s="21" t="n"/>
      <c r="F78" s="22" t="n"/>
      <c r="G78" s="23" t="n"/>
      <c r="H78" s="213" t="n"/>
      <c r="I78" s="214" t="n"/>
      <c r="J78" s="214" t="n"/>
      <c r="K78" s="214" t="n"/>
      <c r="L78" s="213" t="n"/>
      <c r="M78" s="213" t="n"/>
      <c r="N78" s="215" t="n"/>
      <c r="O78" s="215" t="n"/>
    </row>
    <row r="79" ht="15.75" customFormat="1" customHeight="1" s="42" thickBot="1">
      <c r="A79" s="1">
        <f>IF(F79&lt;&gt;"",1+MAX($A$69:A78),"")</f>
        <v/>
      </c>
      <c r="B79" s="3" t="n"/>
      <c r="C79" s="19" t="n"/>
      <c r="D79" s="212" t="n"/>
      <c r="E79" s="21" t="n"/>
      <c r="F79" s="22" t="n"/>
      <c r="G79" s="23" t="n"/>
      <c r="H79" s="213" t="n"/>
      <c r="I79" s="214" t="n"/>
      <c r="J79" s="214" t="n"/>
      <c r="K79" s="214" t="n"/>
      <c r="L79" s="213" t="n"/>
      <c r="M79" s="213" t="n"/>
      <c r="N79" s="215" t="n"/>
      <c r="O79" s="215" t="n"/>
    </row>
    <row r="80" customFormat="1" s="42">
      <c r="A80" s="1">
        <f>IF(F80&lt;&gt;"",1+MAX($A$69:A79),"")</f>
        <v/>
      </c>
      <c r="B80" s="3" t="n"/>
      <c r="C80" s="19" t="n"/>
      <c r="D80" s="212" t="n"/>
      <c r="E80" s="21" t="n"/>
      <c r="F80" s="22" t="n"/>
      <c r="G80" s="23" t="n"/>
      <c r="H80" s="213" t="n"/>
      <c r="I80" s="214" t="n"/>
      <c r="J80" s="214" t="n"/>
      <c r="K80" s="214" t="n"/>
      <c r="L80" s="213" t="n"/>
      <c r="M80" s="213" t="n"/>
      <c r="N80" s="215" t="n"/>
      <c r="O80" s="215" t="n"/>
    </row>
    <row r="81" customFormat="1" s="42">
      <c r="A81" s="1">
        <f>IF(F81&lt;&gt;"",1+MAX($A$69:A80),"")</f>
        <v/>
      </c>
      <c r="B81" s="3" t="n"/>
      <c r="C81" s="19" t="n"/>
      <c r="D81" s="212" t="n"/>
      <c r="E81" s="21" t="n"/>
      <c r="F81" s="22" t="n"/>
      <c r="G81" s="23" t="n"/>
      <c r="H81" s="213" t="n"/>
      <c r="I81" s="214" t="n"/>
      <c r="J81" s="214" t="n"/>
      <c r="K81" s="214" t="n"/>
      <c r="L81" s="213" t="n"/>
      <c r="M81" s="213" t="n"/>
      <c r="N81" s="215" t="n"/>
      <c r="O81" s="215" t="n"/>
    </row>
    <row r="82" customFormat="1" s="42">
      <c r="A82" s="1">
        <f>IF(F82&lt;&gt;"",1+MAX($A$69:A81),"")</f>
        <v/>
      </c>
      <c r="B82" s="3" t="n"/>
      <c r="C82" s="19" t="n"/>
      <c r="D82" s="212" t="n"/>
      <c r="E82" s="21" t="n"/>
      <c r="F82" s="22" t="n"/>
      <c r="G82" s="23" t="n"/>
      <c r="H82" s="213" t="n"/>
      <c r="I82" s="214" t="n"/>
      <c r="J82" s="214" t="n"/>
      <c r="K82" s="214" t="n"/>
      <c r="L82" s="213" t="n"/>
      <c r="M82" s="215" t="n"/>
      <c r="N82" s="215" t="n"/>
      <c r="O82" s="215" t="n"/>
    </row>
    <row r="83" customFormat="1" s="42">
      <c r="A83" s="1">
        <f>IF(F83&lt;&gt;"",1+MAX($A$69:A82),"")</f>
        <v/>
      </c>
      <c r="B83" s="3" t="n"/>
      <c r="C83" s="19" t="n"/>
      <c r="D83" s="212" t="n"/>
      <c r="E83" s="21" t="n"/>
      <c r="F83" s="22" t="n"/>
      <c r="G83" s="23" t="n"/>
      <c r="H83" s="213" t="n"/>
      <c r="I83" s="214" t="n"/>
      <c r="J83" s="214" t="n"/>
      <c r="K83" s="214" t="n"/>
      <c r="L83" s="213" t="n"/>
      <c r="M83" s="213" t="n"/>
      <c r="N83" s="215" t="n"/>
      <c r="O83" s="215" t="n"/>
    </row>
    <row r="84" customFormat="1" s="42">
      <c r="A84" s="1">
        <f>IF(F84&lt;&gt;"",1+MAX($A$69:A83),"")</f>
        <v/>
      </c>
      <c r="B84" s="3" t="n"/>
      <c r="C84" s="19" t="n"/>
      <c r="D84" s="212" t="n"/>
      <c r="E84" s="21" t="n"/>
      <c r="F84" s="22" t="n"/>
      <c r="G84" s="23" t="n"/>
      <c r="H84" s="213" t="n"/>
      <c r="I84" s="214" t="n"/>
      <c r="J84" s="214" t="n"/>
      <c r="K84" s="214" t="n"/>
      <c r="L84" s="213" t="n"/>
      <c r="M84" s="213" t="n"/>
      <c r="N84" s="215" t="n"/>
      <c r="O84" s="215" t="n"/>
    </row>
    <row r="85" customFormat="1" s="42">
      <c r="A85" s="1">
        <f>IF(F85&lt;&gt;"",1+MAX($A$69:A84),"")</f>
        <v/>
      </c>
      <c r="B85" s="3" t="n"/>
      <c r="C85" s="19" t="n"/>
      <c r="D85" s="212" t="n"/>
      <c r="E85" s="21" t="n"/>
      <c r="F85" s="22" t="n"/>
      <c r="G85" s="23" t="n"/>
      <c r="H85" s="213" t="n"/>
      <c r="I85" s="214" t="n"/>
      <c r="J85" s="214" t="n"/>
      <c r="K85" s="214" t="n"/>
      <c r="L85" s="213" t="n"/>
      <c r="M85" s="213" t="n"/>
      <c r="N85" s="215" t="n"/>
      <c r="O85" s="215" t="n"/>
    </row>
    <row r="86" customFormat="1" s="42">
      <c r="A86" s="1">
        <f>IF(F86&lt;&gt;"",1+MAX($A$69:A85),"")</f>
        <v/>
      </c>
      <c r="B86" s="3" t="n"/>
      <c r="C86" s="19" t="n"/>
      <c r="D86" s="212" t="n"/>
      <c r="E86" s="21" t="n"/>
      <c r="F86" s="22" t="n"/>
      <c r="G86" s="23" t="n"/>
      <c r="H86" s="213" t="n"/>
      <c r="I86" s="214" t="n"/>
      <c r="J86" s="214" t="n"/>
      <c r="K86" s="214" t="n"/>
      <c r="L86" s="213" t="n"/>
      <c r="M86" s="213" t="n"/>
      <c r="N86" s="215" t="n"/>
      <c r="O86" s="215" t="n"/>
    </row>
    <row r="87" customFormat="1" s="42">
      <c r="A87" s="1">
        <f>IF(F87&lt;&gt;"",1+MAX($A$69:A86),"")</f>
        <v/>
      </c>
      <c r="B87" s="3" t="n"/>
      <c r="C87" s="19" t="n"/>
      <c r="D87" s="212" t="n"/>
      <c r="E87" s="21" t="n"/>
      <c r="F87" s="22" t="n"/>
      <c r="G87" s="23" t="n"/>
      <c r="H87" s="213" t="n"/>
      <c r="I87" s="214" t="n"/>
      <c r="J87" s="214" t="n"/>
      <c r="K87" s="214" t="n"/>
      <c r="L87" s="213" t="n"/>
      <c r="M87" s="213" t="n"/>
      <c r="N87" s="215" t="n"/>
      <c r="O87" s="215" t="n"/>
    </row>
    <row r="88" customFormat="1" s="42">
      <c r="A88" s="1">
        <f>IF(F88&lt;&gt;"",1+MAX($A$69:A87),"")</f>
        <v/>
      </c>
      <c r="B88" s="3" t="n"/>
      <c r="C88" s="19" t="n"/>
      <c r="D88" s="212" t="n"/>
      <c r="E88" s="21" t="n"/>
      <c r="F88" s="22" t="n"/>
      <c r="G88" s="23" t="n"/>
      <c r="H88" s="213" t="n"/>
      <c r="I88" s="214" t="n"/>
      <c r="J88" s="214" t="n"/>
      <c r="K88" s="214" t="n"/>
      <c r="L88" s="213" t="n"/>
      <c r="M88" s="213" t="n"/>
      <c r="N88" s="215" t="n"/>
      <c r="O88" s="215" t="n"/>
    </row>
    <row r="89" customFormat="1" s="42">
      <c r="A89" s="1">
        <f>IF(F89&lt;&gt;"",1+MAX($A$69:A88),"")</f>
        <v/>
      </c>
      <c r="B89" s="3" t="n"/>
      <c r="C89" s="19" t="n"/>
      <c r="D89" s="212" t="n"/>
      <c r="E89" s="21" t="n"/>
      <c r="F89" s="22" t="n"/>
      <c r="G89" s="23" t="n"/>
      <c r="H89" s="213" t="n"/>
      <c r="I89" s="214" t="n"/>
      <c r="J89" s="214" t="n"/>
      <c r="K89" s="214" t="n"/>
      <c r="L89" s="213" t="n"/>
      <c r="M89" s="213" t="n"/>
      <c r="N89" s="215" t="n"/>
      <c r="O89" s="215" t="n"/>
    </row>
    <row r="90" customFormat="1" s="42">
      <c r="A90" s="1">
        <f>IF(F90&lt;&gt;"",1+MAX($A$69:A89),"")</f>
        <v/>
      </c>
      <c r="B90" s="3" t="n"/>
      <c r="C90" s="19" t="n"/>
      <c r="D90" s="212" t="n"/>
      <c r="E90" s="21" t="n"/>
      <c r="F90" s="22" t="n"/>
      <c r="G90" s="23" t="n"/>
      <c r="H90" s="213" t="n"/>
      <c r="I90" s="214" t="n"/>
      <c r="J90" s="214" t="n"/>
      <c r="K90" s="214" t="n"/>
      <c r="L90" s="213" t="n"/>
      <c r="M90" s="213" t="n"/>
      <c r="N90" s="213" t="n"/>
      <c r="O90" s="213" t="n"/>
    </row>
    <row r="91" customFormat="1" s="42">
      <c r="A91" s="1">
        <f>IF(F91&lt;&gt;"",1+MAX($A$69:A90),"")</f>
        <v/>
      </c>
      <c r="B91" s="3" t="n"/>
      <c r="C91" s="19" t="n"/>
      <c r="D91" s="212" t="n"/>
      <c r="E91" s="21" t="n"/>
      <c r="F91" s="22" t="n"/>
      <c r="G91" s="23" t="n"/>
      <c r="H91" s="213" t="n"/>
      <c r="I91" s="214" t="n"/>
      <c r="J91" s="214" t="n"/>
      <c r="K91" s="214" t="n"/>
      <c r="L91" s="213" t="n"/>
      <c r="M91" s="213" t="n"/>
      <c r="N91" s="213" t="n"/>
      <c r="O91" s="213" t="n"/>
    </row>
    <row r="92" customFormat="1" s="42">
      <c r="A92" s="1">
        <f>IF(F92&lt;&gt;"",1+MAX($A$69:A91),"")</f>
        <v/>
      </c>
      <c r="B92" s="3" t="n"/>
      <c r="C92" s="19" t="n"/>
      <c r="D92" s="212" t="n"/>
      <c r="E92" s="21" t="n"/>
      <c r="F92" s="22" t="n"/>
      <c r="G92" s="23" t="n"/>
      <c r="H92" s="213" t="n"/>
      <c r="I92" s="214" t="n"/>
      <c r="J92" s="214" t="n"/>
      <c r="K92" s="214" t="n"/>
      <c r="L92" s="213" t="n"/>
      <c r="M92" s="213" t="n"/>
      <c r="N92" s="213" t="n"/>
      <c r="O92" s="213" t="n"/>
    </row>
    <row r="93" customFormat="1" s="42">
      <c r="A93" s="1">
        <f>IF(F93&lt;&gt;"",1+MAX($A$69:A92),"")</f>
        <v/>
      </c>
      <c r="B93" s="3" t="n"/>
      <c r="C93" s="19" t="n"/>
      <c r="D93" s="212" t="n"/>
      <c r="E93" s="21" t="n"/>
      <c r="F93" s="22" t="n"/>
      <c r="G93" s="23" t="n"/>
      <c r="H93" s="213" t="n"/>
      <c r="I93" s="214" t="n"/>
      <c r="J93" s="214" t="n"/>
      <c r="K93" s="214" t="n"/>
      <c r="L93" s="213" t="n"/>
      <c r="M93" s="213" t="n"/>
      <c r="N93" s="213" t="n"/>
      <c r="O93" s="213" t="n"/>
    </row>
    <row r="94" customFormat="1" s="42">
      <c r="A94" s="1">
        <f>IF(F94&lt;&gt;"",1+MAX($A$69:A93),"")</f>
        <v/>
      </c>
      <c r="B94" s="3" t="n"/>
      <c r="C94" s="19" t="n"/>
      <c r="D94" s="212" t="n"/>
      <c r="E94" s="21" t="n"/>
      <c r="F94" s="22" t="n"/>
      <c r="G94" s="23" t="n"/>
      <c r="H94" s="213" t="n"/>
      <c r="I94" s="214" t="n"/>
      <c r="J94" s="214" t="n"/>
      <c r="K94" s="214" t="n"/>
      <c r="L94" s="213" t="n"/>
      <c r="M94" s="213" t="n"/>
      <c r="N94" s="213" t="n"/>
      <c r="O94" s="213" t="n"/>
    </row>
    <row r="95" customFormat="1" s="42">
      <c r="A95" s="1">
        <f>IF(F95&lt;&gt;"",1+MAX($A$69:A94),"")</f>
        <v/>
      </c>
      <c r="B95" s="3" t="n"/>
      <c r="C95" s="19" t="n"/>
      <c r="D95" s="212" t="n"/>
      <c r="E95" s="21" t="n"/>
      <c r="F95" s="22" t="n"/>
      <c r="G95" s="23" t="n"/>
      <c r="H95" s="213" t="n"/>
      <c r="I95" s="214" t="n"/>
      <c r="J95" s="214" t="n"/>
      <c r="K95" s="214" t="n"/>
      <c r="L95" s="213" t="n"/>
      <c r="M95" s="213" t="n"/>
      <c r="N95" s="213" t="n"/>
      <c r="O95" s="213" t="n"/>
    </row>
    <row r="96" customFormat="1" s="42">
      <c r="A96" s="1">
        <f>IF(F96&lt;&gt;"",1+MAX($A$69:A95),"")</f>
        <v/>
      </c>
      <c r="B96" s="3" t="n"/>
      <c r="C96" s="19" t="n"/>
      <c r="D96" s="212" t="n"/>
      <c r="E96" s="21" t="n"/>
      <c r="F96" s="22" t="n"/>
      <c r="G96" s="23" t="n"/>
      <c r="H96" s="213" t="n"/>
      <c r="I96" s="214" t="n"/>
      <c r="J96" s="214" t="n"/>
      <c r="K96" s="214" t="n"/>
      <c r="L96" s="213" t="n"/>
      <c r="M96" s="213" t="n"/>
      <c r="N96" s="213" t="n"/>
      <c r="O96" s="213" t="n"/>
    </row>
    <row r="97" customFormat="1" s="42">
      <c r="A97" s="1">
        <f>IF(F97&lt;&gt;"",1+MAX($A$69:A96),"")</f>
        <v/>
      </c>
      <c r="B97" s="3" t="n"/>
      <c r="C97" s="19" t="n"/>
      <c r="D97" s="212" t="n"/>
      <c r="E97" s="21" t="n"/>
      <c r="F97" s="22" t="n"/>
      <c r="G97" s="23" t="n"/>
      <c r="H97" s="213" t="n"/>
      <c r="I97" s="214" t="n"/>
      <c r="J97" s="214" t="n"/>
      <c r="K97" s="214" t="n"/>
      <c r="L97" s="213" t="n"/>
      <c r="M97" s="213" t="n"/>
      <c r="N97" s="213" t="n"/>
      <c r="O97" s="213" t="n"/>
    </row>
    <row r="98" customFormat="1" s="42">
      <c r="A98" s="1">
        <f>IF(F98&lt;&gt;"",1+MAX($A$69:A97),"")</f>
        <v/>
      </c>
      <c r="B98" s="3" t="n"/>
      <c r="C98" s="19" t="n"/>
      <c r="D98" s="212" t="n"/>
      <c r="E98" s="21" t="n"/>
      <c r="F98" s="22" t="n"/>
      <c r="G98" s="23" t="n"/>
      <c r="H98" s="213" t="n"/>
      <c r="I98" s="214" t="n"/>
      <c r="J98" s="214" t="n"/>
      <c r="K98" s="214" t="n"/>
      <c r="L98" s="213" t="n"/>
      <c r="M98" s="213" t="n"/>
      <c r="N98" s="213" t="n"/>
      <c r="O98" s="213" t="n"/>
    </row>
    <row r="99" customFormat="1" s="42">
      <c r="A99" s="1">
        <f>IF(F99&lt;&gt;"",1+MAX($A$69:A98),"")</f>
        <v/>
      </c>
      <c r="B99" s="3" t="n"/>
      <c r="C99" s="19" t="n"/>
      <c r="D99" s="212" t="n"/>
      <c r="E99" s="21" t="n"/>
      <c r="F99" s="22" t="n"/>
      <c r="G99" s="23" t="n"/>
      <c r="H99" s="213" t="n"/>
      <c r="I99" s="214" t="n"/>
      <c r="J99" s="214" t="n"/>
      <c r="K99" s="214" t="n"/>
      <c r="L99" s="213" t="n"/>
      <c r="M99" s="213" t="n"/>
      <c r="N99" s="213" t="n"/>
      <c r="O99" s="213" t="n"/>
    </row>
    <row r="100" customFormat="1" s="42">
      <c r="A100" s="1">
        <f>IF(F100&lt;&gt;"",1+MAX($A$69:A99),"")</f>
        <v/>
      </c>
      <c r="B100" s="3" t="n"/>
      <c r="C100" s="19" t="n"/>
      <c r="D100" s="212" t="n"/>
      <c r="E100" s="21" t="n"/>
      <c r="F100" s="22" t="n"/>
      <c r="G100" s="23" t="n"/>
      <c r="H100" s="213" t="n"/>
      <c r="I100" s="214" t="n"/>
      <c r="J100" s="214" t="n"/>
      <c r="K100" s="214" t="n"/>
      <c r="L100" s="213" t="n"/>
      <c r="M100" s="213" t="n"/>
      <c r="N100" s="213" t="n"/>
      <c r="O100" s="213" t="n"/>
    </row>
    <row r="101" customFormat="1" s="42">
      <c r="A101" s="1">
        <f>IF(F101&lt;&gt;"",1+MAX($A$69:A100),"")</f>
        <v/>
      </c>
      <c r="B101" s="3" t="n"/>
      <c r="C101" s="19" t="n"/>
      <c r="D101" s="212" t="n"/>
      <c r="E101" s="21" t="n"/>
      <c r="F101" s="22" t="n"/>
      <c r="G101" s="23" t="n"/>
      <c r="H101" s="213" t="n"/>
      <c r="I101" s="214" t="n"/>
      <c r="J101" s="214" t="n"/>
      <c r="K101" s="214" t="n"/>
      <c r="L101" s="213" t="n"/>
      <c r="M101" s="213" t="n"/>
      <c r="N101" s="213" t="n"/>
      <c r="O101" s="213" t="n"/>
    </row>
    <row r="102" customFormat="1" s="42">
      <c r="A102" s="1">
        <f>IF(F102&lt;&gt;"",1+MAX($A$69:A101),"")</f>
        <v/>
      </c>
      <c r="B102" s="3" t="n"/>
      <c r="C102" s="19" t="n"/>
      <c r="D102" s="212" t="n"/>
      <c r="E102" s="21" t="n"/>
      <c r="F102" s="22" t="n"/>
      <c r="G102" s="23" t="n"/>
      <c r="H102" s="213" t="n"/>
      <c r="I102" s="214" t="n"/>
      <c r="J102" s="214" t="n"/>
      <c r="K102" s="214" t="n"/>
      <c r="L102" s="213" t="n"/>
      <c r="M102" s="213" t="n"/>
      <c r="N102" s="213" t="n"/>
      <c r="O102" s="213" t="n"/>
    </row>
    <row r="103" customFormat="1" s="42">
      <c r="A103" s="1">
        <f>IF(F103&lt;&gt;"",1+MAX($A$69:A102),"")</f>
        <v/>
      </c>
      <c r="B103" s="3" t="n"/>
      <c r="C103" s="19" t="n"/>
      <c r="D103" s="212" t="n"/>
      <c r="E103" s="21" t="n"/>
      <c r="F103" s="22" t="n"/>
      <c r="G103" s="23" t="n"/>
      <c r="H103" s="213" t="n"/>
      <c r="I103" s="214" t="n"/>
      <c r="J103" s="214" t="n"/>
      <c r="K103" s="214" t="n"/>
      <c r="L103" s="213" t="n"/>
      <c r="M103" s="213" t="n"/>
      <c r="N103" s="213" t="n"/>
      <c r="O103" s="213" t="n"/>
    </row>
    <row r="104" customFormat="1" s="42">
      <c r="A104" s="1">
        <f>IF(F104&lt;&gt;"",1+MAX($A$69:A103),"")</f>
        <v/>
      </c>
      <c r="B104" s="3" t="n"/>
      <c r="C104" s="19" t="n"/>
      <c r="D104" s="212" t="n"/>
      <c r="E104" s="21" t="n"/>
      <c r="F104" s="22" t="n"/>
      <c r="G104" s="23" t="n"/>
      <c r="H104" s="213" t="n"/>
      <c r="I104" s="214" t="n"/>
      <c r="J104" s="214" t="n"/>
      <c r="K104" s="214" t="n"/>
      <c r="L104" s="213" t="n"/>
      <c r="M104" s="213" t="n"/>
      <c r="N104" s="213" t="n"/>
      <c r="O104" s="213" t="n"/>
    </row>
    <row r="105" customFormat="1" s="42">
      <c r="A105" s="1">
        <f>IF(F105&lt;&gt;"",1+MAX($A$69:A104),"")</f>
        <v/>
      </c>
      <c r="B105" s="3" t="n"/>
      <c r="C105" s="19" t="n"/>
      <c r="D105" s="212" t="n"/>
      <c r="E105" s="21" t="n"/>
      <c r="F105" s="22" t="n"/>
      <c r="G105" s="23" t="n"/>
      <c r="H105" s="213" t="n"/>
      <c r="I105" s="214" t="n"/>
      <c r="J105" s="214" t="n"/>
      <c r="K105" s="214" t="n"/>
      <c r="L105" s="213" t="n"/>
      <c r="M105" s="213" t="n"/>
      <c r="N105" s="213" t="n"/>
      <c r="O105" s="213" t="n"/>
    </row>
    <row r="106" customFormat="1" s="42">
      <c r="A106" s="1">
        <f>IF(F106&lt;&gt;"",1+MAX($A$69:A105),"")</f>
        <v/>
      </c>
      <c r="B106" s="3" t="n"/>
      <c r="C106" s="4" t="n"/>
      <c r="D106" s="147" t="n"/>
      <c r="F106" s="6" t="n"/>
      <c r="H106" s="148" t="n"/>
      <c r="I106" s="149" t="n"/>
      <c r="J106" s="149" t="n"/>
      <c r="K106" s="149" t="n"/>
      <c r="N106" s="213" t="n"/>
      <c r="O106" s="213" t="n"/>
    </row>
    <row r="107" customFormat="1" s="42">
      <c r="A107" s="1">
        <f>IF(F107&lt;&gt;"",1+MAX($A$69:A106),"")</f>
        <v/>
      </c>
      <c r="B107" s="3" t="n"/>
      <c r="C107" s="4" t="n"/>
      <c r="D107" s="147" t="n"/>
      <c r="F107" s="6" t="n"/>
      <c r="H107" s="148" t="n"/>
      <c r="I107" s="149" t="n"/>
      <c r="J107" s="149" t="n"/>
      <c r="K107" s="149" t="n"/>
      <c r="N107" s="213" t="n"/>
      <c r="O107" s="213" t="n"/>
    </row>
    <row r="108" customFormat="1" s="42">
      <c r="A108" s="1">
        <f>IF(F108&lt;&gt;"",1+MAX($A$69:A107),"")</f>
        <v/>
      </c>
      <c r="B108" s="3" t="n"/>
      <c r="C108" s="4" t="n"/>
      <c r="D108" s="147" t="n"/>
      <c r="F108" s="6" t="n"/>
      <c r="H108" s="148" t="n"/>
      <c r="I108" s="149" t="n"/>
      <c r="J108" s="149" t="n"/>
      <c r="K108" s="149" t="n"/>
      <c r="N108" s="213" t="n"/>
      <c r="O108" s="213" t="n"/>
    </row>
    <row r="109" customFormat="1" s="42">
      <c r="A109" s="1">
        <f>IF(F109&lt;&gt;"",1+MAX($A$69:A108),"")</f>
        <v/>
      </c>
      <c r="B109" s="3" t="n"/>
      <c r="C109" s="4" t="n"/>
      <c r="D109" s="147" t="n"/>
      <c r="F109" s="6" t="n"/>
      <c r="H109" s="148" t="n"/>
      <c r="I109" s="149" t="n"/>
      <c r="J109" s="149" t="n"/>
      <c r="K109" s="149" t="n"/>
      <c r="N109" s="213" t="n"/>
      <c r="O109" s="213" t="n"/>
    </row>
    <row r="110" customFormat="1" s="42">
      <c r="A110" s="1">
        <f>IF(F110&lt;&gt;"",1+MAX($A$69:A109),"")</f>
        <v/>
      </c>
      <c r="B110" s="3" t="n"/>
      <c r="C110" s="4" t="n"/>
      <c r="D110" s="147" t="n"/>
      <c r="F110" s="6" t="n"/>
      <c r="H110" s="148" t="n"/>
      <c r="I110" s="149" t="n"/>
      <c r="J110" s="149" t="n"/>
      <c r="K110" s="149" t="n"/>
      <c r="N110" s="213" t="n"/>
      <c r="O110" s="213" t="n"/>
    </row>
    <row r="111" customFormat="1" s="42">
      <c r="A111" s="1">
        <f>IF(F111&lt;&gt;"",1+MAX($A$69:A110),"")</f>
        <v/>
      </c>
      <c r="B111" s="3" t="n"/>
      <c r="C111" s="4" t="n"/>
      <c r="D111" s="147" t="n"/>
      <c r="F111" s="6" t="n"/>
      <c r="H111" s="148" t="n"/>
      <c r="I111" s="149" t="n"/>
      <c r="J111" s="149" t="n"/>
      <c r="K111" s="149" t="n"/>
      <c r="N111" s="213" t="n"/>
      <c r="O111" s="213" t="n"/>
    </row>
    <row r="112" customFormat="1" s="42">
      <c r="A112" s="1">
        <f>IF(F112&lt;&gt;"",1+MAX($A$69:A111),"")</f>
        <v/>
      </c>
      <c r="B112" s="3" t="n"/>
      <c r="C112" s="4" t="n"/>
      <c r="D112" s="147" t="n"/>
      <c r="F112" s="6" t="n"/>
      <c r="H112" s="148" t="n"/>
      <c r="I112" s="149" t="n"/>
      <c r="J112" s="149" t="n"/>
      <c r="K112" s="149" t="n"/>
      <c r="N112" s="213" t="n"/>
      <c r="O112" s="213" t="n"/>
    </row>
    <row r="113">
      <c r="A113" s="1">
        <f>IF(F113&lt;&gt;"",1+MAX($A$69:A112),"")</f>
        <v/>
      </c>
      <c r="N113" s="213" t="n"/>
      <c r="O113" s="213" t="n"/>
    </row>
    <row r="114">
      <c r="A114" s="1">
        <f>IF(F114&lt;&gt;"",1+MAX($A$69:A113),"")</f>
        <v/>
      </c>
      <c r="N114" s="213" t="n"/>
      <c r="O114" s="213" t="n"/>
    </row>
    <row r="115">
      <c r="A115" s="1">
        <f>IF(F115&lt;&gt;"",1+MAX($A$69:A114),"")</f>
        <v/>
      </c>
      <c r="N115" s="213" t="n"/>
      <c r="O115" s="213" t="n"/>
    </row>
    <row r="116">
      <c r="A116" s="1">
        <f>IF(F116&lt;&gt;"",1+MAX($A$69:A115),"")</f>
        <v/>
      </c>
      <c r="N116" s="213" t="n"/>
      <c r="O116" s="213" t="n"/>
    </row>
    <row r="117">
      <c r="A117" s="1">
        <f>IF(F117&lt;&gt;"",1+MAX($A$69:A116),"")</f>
        <v/>
      </c>
      <c r="N117" s="213" t="n"/>
      <c r="O117" s="213" t="n"/>
    </row>
    <row r="118">
      <c r="A118" s="1">
        <f>IF(F118&lt;&gt;"",1+MAX($A$69:A117),"")</f>
        <v/>
      </c>
      <c r="N118" s="213" t="n"/>
      <c r="O118" s="213" t="n"/>
    </row>
    <row r="119">
      <c r="A119" s="1">
        <f>IF(F119&lt;&gt;"",1+MAX($A$69:A118),"")</f>
        <v/>
      </c>
      <c r="N119" s="213" t="n"/>
      <c r="O119" s="213" t="n"/>
    </row>
    <row r="120">
      <c r="A120" s="1">
        <f>IF(F120&lt;&gt;"",1+MAX($A$69:A119),"")</f>
        <v/>
      </c>
      <c r="N120" s="213" t="n"/>
      <c r="O120" s="213" t="n"/>
    </row>
    <row r="121">
      <c r="A121" s="1">
        <f>IF(F121&lt;&gt;"",1+MAX($A$69:A120),"")</f>
        <v/>
      </c>
      <c r="N121" s="213" t="n"/>
      <c r="O121" s="213" t="n"/>
    </row>
    <row r="122">
      <c r="A122" s="1">
        <f>IF(F122&lt;&gt;"",1+MAX($A$69:A121),"")</f>
        <v/>
      </c>
      <c r="N122" s="213" t="n"/>
      <c r="O122" s="213" t="n"/>
    </row>
    <row r="123">
      <c r="A123" s="1">
        <f>IF(F123&lt;&gt;"",1+MAX($A$69:A122),"")</f>
        <v/>
      </c>
      <c r="N123" s="213" t="n"/>
      <c r="O123" s="213" t="n"/>
    </row>
    <row r="124">
      <c r="A124" s="1">
        <f>IF(F124&lt;&gt;"",1+MAX($A$69:A123),"")</f>
        <v/>
      </c>
      <c r="N124" s="213" t="n"/>
      <c r="O124" s="213" t="n"/>
    </row>
    <row r="125">
      <c r="A125" s="1">
        <f>IF(F125&lt;&gt;"",1+MAX($A$69:A124),"")</f>
        <v/>
      </c>
      <c r="N125" s="213" t="n"/>
      <c r="O125" s="213" t="n"/>
    </row>
    <row r="126">
      <c r="A126" s="1">
        <f>IF(F126&lt;&gt;"",1+MAX($A$69:A125),"")</f>
        <v/>
      </c>
      <c r="N126" s="213" t="n"/>
      <c r="O126" s="213" t="n"/>
    </row>
    <row r="127">
      <c r="A127" s="1">
        <f>IF(F127&lt;&gt;"",1+MAX($A$69:A126),"")</f>
        <v/>
      </c>
      <c r="N127" s="213" t="n"/>
      <c r="O127" s="213" t="n"/>
    </row>
    <row r="128">
      <c r="A128" s="1">
        <f>IF(F128&lt;&gt;"",1+MAX($A$69:A127),"")</f>
        <v/>
      </c>
      <c r="N128" s="213" t="n"/>
      <c r="O128" s="213" t="n"/>
    </row>
    <row r="129">
      <c r="A129" s="1">
        <f>IF(F129&lt;&gt;"",1+MAX($A$69:A128),"")</f>
        <v/>
      </c>
      <c r="N129" s="213" t="n"/>
      <c r="O129" s="213" t="n"/>
    </row>
    <row r="130">
      <c r="A130" s="1">
        <f>IF(F130&lt;&gt;"",1+MAX($A$69:A129),"")</f>
        <v/>
      </c>
      <c r="N130" s="213" t="n"/>
      <c r="O130" s="213" t="n"/>
    </row>
    <row r="131">
      <c r="A131" s="1">
        <f>IF(F131&lt;&gt;"",1+MAX($A$69:A130),"")</f>
        <v/>
      </c>
      <c r="N131" s="213" t="n"/>
      <c r="O131" s="213" t="n"/>
    </row>
    <row r="132">
      <c r="A132" s="1">
        <f>IF(F132&lt;&gt;"",1+MAX($A$69:A131),"")</f>
        <v/>
      </c>
      <c r="N132" s="213" t="n"/>
      <c r="O132" s="213" t="n"/>
    </row>
    <row r="133">
      <c r="A133" s="1">
        <f>IF(F133&lt;&gt;"",1+MAX($A$69:A132),"")</f>
        <v/>
      </c>
      <c r="N133" s="213" t="n"/>
      <c r="O133" s="213" t="n"/>
    </row>
    <row r="134">
      <c r="A134" s="1">
        <f>IF(F134&lt;&gt;"",1+MAX($A$69:A133),"")</f>
        <v/>
      </c>
      <c r="N134" s="213" t="n"/>
      <c r="O134" s="213" t="n"/>
    </row>
    <row r="135">
      <c r="A135" s="1">
        <f>IF(F135&lt;&gt;"",1+MAX($A$69:A134),"")</f>
        <v/>
      </c>
      <c r="N135" s="213" t="n"/>
      <c r="O135" s="213" t="n"/>
    </row>
    <row r="136">
      <c r="A136" s="1">
        <f>IF(F136&lt;&gt;"",1+MAX($A$69:A135),"")</f>
        <v/>
      </c>
      <c r="N136" s="213" t="n"/>
      <c r="O136" s="213" t="n"/>
    </row>
    <row r="137">
      <c r="A137" s="1">
        <f>IF(F137&lt;&gt;"",1+MAX($A$69:A136),"")</f>
        <v/>
      </c>
      <c r="N137" s="213" t="n"/>
      <c r="O137" s="213" t="n"/>
    </row>
    <row r="138">
      <c r="A138" s="1">
        <f>IF(F138&lt;&gt;"",1+MAX($A$69:A137),"")</f>
        <v/>
      </c>
      <c r="N138" s="213" t="n"/>
      <c r="O138" s="213" t="n"/>
    </row>
    <row r="139">
      <c r="A139" s="1">
        <f>IF(F139&lt;&gt;"",1+MAX($A$69:A138),"")</f>
        <v/>
      </c>
      <c r="N139" s="213" t="n"/>
      <c r="O139" s="213" t="n"/>
    </row>
    <row r="140">
      <c r="A140" s="1">
        <f>IF(F140&lt;&gt;"",1+MAX($A$69:A139),"")</f>
        <v/>
      </c>
      <c r="N140" s="213" t="n"/>
      <c r="O140" s="213" t="n"/>
    </row>
    <row r="141">
      <c r="A141" s="1">
        <f>IF(F141&lt;&gt;"",1+MAX($A$69:A140),"")</f>
        <v/>
      </c>
      <c r="N141" s="213" t="n"/>
      <c r="O141" s="213" t="n"/>
    </row>
    <row r="142">
      <c r="A142" s="1">
        <f>IF(F142&lt;&gt;"",1+MAX($A$69:A141),"")</f>
        <v/>
      </c>
      <c r="N142" s="213" t="n"/>
      <c r="O142" s="213" t="n"/>
    </row>
    <row r="143">
      <c r="A143" s="1">
        <f>IF(F143&lt;&gt;"",1+MAX($A$69:A142),"")</f>
        <v/>
      </c>
      <c r="N143" s="213" t="n"/>
      <c r="O143" s="213" t="n"/>
    </row>
    <row r="144">
      <c r="A144" s="1">
        <f>IF(F144&lt;&gt;"",1+MAX($A$69:A143),"")</f>
        <v/>
      </c>
      <c r="N144" s="213" t="n"/>
      <c r="O144" s="213" t="n"/>
    </row>
    <row r="145">
      <c r="A145" s="1">
        <f>IF(F145&lt;&gt;"",1+MAX($A$69:A144),"")</f>
        <v/>
      </c>
      <c r="N145" s="213" t="n"/>
      <c r="O145" s="213" t="n"/>
    </row>
    <row r="146">
      <c r="A146" s="1">
        <f>IF(F146&lt;&gt;"",1+MAX($A$69:A145),"")</f>
        <v/>
      </c>
      <c r="N146" s="213" t="n"/>
      <c r="O146" s="213" t="n"/>
    </row>
    <row r="147">
      <c r="A147" s="1">
        <f>IF(F147&lt;&gt;"",1+MAX($A$69:A146),"")</f>
        <v/>
      </c>
      <c r="N147" s="213" t="n"/>
      <c r="O147" s="213" t="n"/>
    </row>
    <row r="148">
      <c r="A148" s="1">
        <f>IF(F148&lt;&gt;"",1+MAX($A$69:A147),"")</f>
        <v/>
      </c>
      <c r="N148" s="213" t="n"/>
      <c r="O148" s="213" t="n"/>
    </row>
    <row r="149">
      <c r="A149" s="1">
        <f>IF(F149&lt;&gt;"",1+MAX($A$69:A148),"")</f>
        <v/>
      </c>
      <c r="N149" s="213" t="n"/>
      <c r="O149" s="213" t="n"/>
    </row>
    <row r="150">
      <c r="A150" s="1">
        <f>IF(F150&lt;&gt;"",1+MAX($A$69:A149),"")</f>
        <v/>
      </c>
      <c r="N150" s="213" t="n"/>
      <c r="O150" s="213" t="n"/>
    </row>
    <row r="151">
      <c r="A151" s="1">
        <f>IF(F151&lt;&gt;"",1+MAX($A$69:A150),"")</f>
        <v/>
      </c>
      <c r="N151" s="213" t="n"/>
      <c r="O151" s="213" t="n"/>
    </row>
    <row r="152">
      <c r="A152" s="1">
        <f>IF(F152&lt;&gt;"",1+MAX($A$69:A151),"")</f>
        <v/>
      </c>
      <c r="N152" s="213" t="n"/>
      <c r="O152" s="213" t="n"/>
    </row>
    <row r="153">
      <c r="A153" s="1">
        <f>IF(F153&lt;&gt;"",1+MAX($A$69:A152),"")</f>
        <v/>
      </c>
      <c r="N153" s="213" t="n"/>
      <c r="O153" s="213" t="n"/>
    </row>
    <row r="154">
      <c r="A154" s="1">
        <f>IF(F154&lt;&gt;"",1+MAX($A$69:A153),"")</f>
        <v/>
      </c>
      <c r="N154" s="213" t="n"/>
      <c r="O154" s="213" t="n"/>
    </row>
    <row r="155">
      <c r="A155" s="1">
        <f>IF(F155&lt;&gt;"",1+MAX($A$69:A154),"")</f>
        <v/>
      </c>
      <c r="N155" s="213" t="n"/>
      <c r="O155" s="213" t="n"/>
    </row>
    <row r="156">
      <c r="A156" s="1">
        <f>IF(F156&lt;&gt;"",1+MAX($A$69:A155),"")</f>
        <v/>
      </c>
      <c r="N156" s="213" t="n"/>
      <c r="O156" s="213" t="n"/>
    </row>
    <row r="157">
      <c r="A157" s="1">
        <f>IF(F157&lt;&gt;"",1+MAX($A$69:A156),"")</f>
        <v/>
      </c>
      <c r="N157" s="213" t="n"/>
      <c r="O157" s="213" t="n"/>
    </row>
    <row r="158">
      <c r="A158" s="1">
        <f>IF(F158&lt;&gt;"",1+MAX($A$69:A157),"")</f>
        <v/>
      </c>
      <c r="N158" s="213" t="n"/>
      <c r="O158" s="213" t="n"/>
    </row>
    <row r="159">
      <c r="A159" s="1">
        <f>IF(F159&lt;&gt;"",1+MAX($A$69:A158),"")</f>
        <v/>
      </c>
      <c r="N159" s="213" t="n"/>
      <c r="O159" s="213" t="n"/>
    </row>
    <row r="160">
      <c r="A160" s="1">
        <f>IF(F160&lt;&gt;"",1+MAX($A$69:A159),"")</f>
        <v/>
      </c>
      <c r="N160" s="213" t="n"/>
      <c r="O160" s="213" t="n"/>
    </row>
    <row r="161">
      <c r="A161" s="1">
        <f>IF(F161&lt;&gt;"",1+MAX($A$69:A160),"")</f>
        <v/>
      </c>
      <c r="N161" s="213" t="n"/>
      <c r="O161" s="213" t="n"/>
    </row>
    <row r="162">
      <c r="A162" s="1">
        <f>IF(F162&lt;&gt;"",1+MAX($A$69:A161),"")</f>
        <v/>
      </c>
      <c r="N162" s="213" t="n"/>
      <c r="O162" s="213" t="n"/>
    </row>
    <row r="163">
      <c r="A163" s="1">
        <f>IF(F163&lt;&gt;"",1+MAX($A$69:A162),"")</f>
        <v/>
      </c>
      <c r="N163" s="213" t="n"/>
      <c r="O163" s="213" t="n"/>
    </row>
    <row r="164">
      <c r="A164" s="1">
        <f>IF(F164&lt;&gt;"",1+MAX($A$69:A163),"")</f>
        <v/>
      </c>
      <c r="N164" s="213" t="n"/>
      <c r="O164" s="213" t="n"/>
    </row>
    <row r="165">
      <c r="A165" s="1">
        <f>IF(F165&lt;&gt;"",1+MAX($A$69:A164),"")</f>
        <v/>
      </c>
      <c r="N165" s="213" t="n"/>
      <c r="O165" s="213" t="n"/>
    </row>
    <row r="166">
      <c r="A166" s="1">
        <f>IF(F166&lt;&gt;"",1+MAX($A$69:A165),"")</f>
        <v/>
      </c>
      <c r="N166" s="213" t="n"/>
      <c r="O166" s="213" t="n"/>
    </row>
    <row r="167">
      <c r="A167" s="1">
        <f>IF(F167&lt;&gt;"",1+MAX($A$69:A166),"")</f>
        <v/>
      </c>
      <c r="N167" s="213" t="n"/>
      <c r="O167" s="213" t="n"/>
    </row>
    <row r="168">
      <c r="A168" s="1">
        <f>IF(F168&lt;&gt;"",1+MAX($A$69:A167),"")</f>
        <v/>
      </c>
      <c r="N168" s="213" t="n"/>
      <c r="O168" s="213" t="n"/>
    </row>
    <row r="169">
      <c r="A169" s="1">
        <f>IF(F169&lt;&gt;"",1+MAX($A$69:A168),"")</f>
        <v/>
      </c>
      <c r="N169" s="213" t="n"/>
      <c r="O169" s="213" t="n"/>
    </row>
    <row r="170">
      <c r="A170" s="1">
        <f>IF(F170&lt;&gt;"",1+MAX($A$69:A169),"")</f>
        <v/>
      </c>
      <c r="N170" s="213" t="n"/>
      <c r="O170" s="213" t="n"/>
    </row>
    <row r="171">
      <c r="A171" s="1">
        <f>IF(F171&lt;&gt;"",1+MAX($A$69:A170),"")</f>
        <v/>
      </c>
      <c r="N171" s="213" t="n"/>
      <c r="O171" s="213" t="n"/>
    </row>
    <row r="172">
      <c r="A172" s="1">
        <f>IF(F172&lt;&gt;"",1+MAX($A$69:A171),"")</f>
        <v/>
      </c>
      <c r="N172" s="213" t="n"/>
      <c r="O172" s="213" t="n"/>
    </row>
    <row r="173">
      <c r="A173" s="1">
        <f>IF(F173&lt;&gt;"",1+MAX($A$69:A172),"")</f>
        <v/>
      </c>
      <c r="N173" s="213" t="n"/>
      <c r="O173" s="213" t="n"/>
    </row>
    <row r="174">
      <c r="A174" s="1">
        <f>IF(F174&lt;&gt;"",1+MAX($A$69:A173),"")</f>
        <v/>
      </c>
      <c r="N174" s="213" t="n"/>
      <c r="O174" s="213" t="n"/>
    </row>
    <row r="175">
      <c r="A175" s="1">
        <f>IF(F175&lt;&gt;"",1+MAX($A$69:A174),"")</f>
        <v/>
      </c>
      <c r="N175" s="213" t="n"/>
      <c r="O175" s="213" t="n"/>
    </row>
    <row r="176">
      <c r="A176" s="1">
        <f>IF(F176&lt;&gt;"",1+MAX($A$69:A175),"")</f>
        <v/>
      </c>
      <c r="N176" s="213" t="n"/>
      <c r="O176" s="213" t="n"/>
    </row>
    <row r="177">
      <c r="A177" s="1">
        <f>IF(F177&lt;&gt;"",1+MAX($A$69:A176),"")</f>
        <v/>
      </c>
      <c r="N177" s="213" t="n"/>
      <c r="O177" s="213" t="n"/>
    </row>
    <row r="178">
      <c r="A178" s="1">
        <f>IF(F178&lt;&gt;"",1+MAX($A$69:A177),"")</f>
        <v/>
      </c>
      <c r="N178" s="213" t="n"/>
      <c r="O178" s="213" t="n"/>
    </row>
    <row r="179">
      <c r="A179" s="1">
        <f>IF(F179&lt;&gt;"",1+MAX($A$69:A178),"")</f>
        <v/>
      </c>
      <c r="N179" s="213" t="n"/>
      <c r="O179" s="213" t="n"/>
    </row>
    <row r="180">
      <c r="A180" s="1">
        <f>IF(F180&lt;&gt;"",1+MAX($A$69:A179),"")</f>
        <v/>
      </c>
      <c r="N180" s="213" t="n"/>
      <c r="O180" s="213" t="n"/>
    </row>
    <row r="181">
      <c r="A181" s="1">
        <f>IF(F181&lt;&gt;"",1+MAX($A$69:A180),"")</f>
        <v/>
      </c>
      <c r="N181" s="213" t="n"/>
      <c r="O181" s="213" t="n"/>
    </row>
    <row r="182">
      <c r="A182" s="1">
        <f>IF(F182&lt;&gt;"",1+MAX($A$69:A181),"")</f>
        <v/>
      </c>
      <c r="N182" s="213" t="n"/>
      <c r="O182" s="213" t="n"/>
    </row>
    <row r="183">
      <c r="A183" s="1">
        <f>IF(F183&lt;&gt;"",1+MAX($A$69:A182),"")</f>
        <v/>
      </c>
      <c r="N183" s="213" t="n"/>
      <c r="O183" s="213" t="n"/>
    </row>
    <row r="184">
      <c r="A184" s="1">
        <f>IF(F184&lt;&gt;"",1+MAX($A$69:A183),"")</f>
        <v/>
      </c>
      <c r="N184" s="213" t="n"/>
      <c r="O184" s="213" t="n"/>
    </row>
    <row r="185">
      <c r="A185" s="1">
        <f>IF(F185&lt;&gt;"",1+MAX($A$69:A184),"")</f>
        <v/>
      </c>
      <c r="N185" s="213" t="n"/>
      <c r="O185" s="213" t="n"/>
    </row>
    <row r="186">
      <c r="A186" s="1">
        <f>IF(F186&lt;&gt;"",1+MAX($A$69:A185),"")</f>
        <v/>
      </c>
      <c r="N186" s="213" t="n"/>
      <c r="O186" s="213" t="n"/>
    </row>
    <row r="187">
      <c r="A187" s="1">
        <f>IF(F187&lt;&gt;"",1+MAX($A$69:A186),"")</f>
        <v/>
      </c>
      <c r="N187" s="213" t="n"/>
      <c r="O187" s="213" t="n"/>
    </row>
    <row r="188">
      <c r="A188" s="1">
        <f>IF(F188&lt;&gt;"",1+MAX($A$69:A187),"")</f>
        <v/>
      </c>
      <c r="N188" s="213" t="n"/>
      <c r="O188" s="213" t="n"/>
    </row>
    <row r="189">
      <c r="A189" s="1">
        <f>IF(F189&lt;&gt;"",1+MAX($A$69:A188),"")</f>
        <v/>
      </c>
      <c r="N189" s="213" t="n"/>
      <c r="O189" s="213" t="n"/>
    </row>
    <row r="190">
      <c r="A190" s="1">
        <f>IF(F190&lt;&gt;"",1+MAX($A$69:A189),"")</f>
        <v/>
      </c>
      <c r="N190" s="213" t="n"/>
      <c r="O190" s="213" t="n"/>
    </row>
    <row r="191">
      <c r="A191" s="1">
        <f>IF(F191&lt;&gt;"",1+MAX($A$69:A190),"")</f>
        <v/>
      </c>
      <c r="N191" s="213" t="n"/>
      <c r="O191" s="213" t="n"/>
    </row>
    <row r="192">
      <c r="A192" s="1">
        <f>IF(F192&lt;&gt;"",1+MAX($A$69:A191),"")</f>
        <v/>
      </c>
      <c r="N192" s="213" t="n"/>
      <c r="O192" s="213" t="n"/>
    </row>
    <row r="193">
      <c r="A193" s="1">
        <f>IF(F193&lt;&gt;"",1+MAX($A$69:A192),"")</f>
        <v/>
      </c>
      <c r="N193" s="213" t="n"/>
      <c r="O193" s="213" t="n"/>
    </row>
    <row r="194">
      <c r="A194" s="1">
        <f>IF(F194&lt;&gt;"",1+MAX($A$69:A193),"")</f>
        <v/>
      </c>
      <c r="N194" s="213" t="n"/>
      <c r="O194" s="213" t="n"/>
    </row>
    <row r="195">
      <c r="A195" s="1">
        <f>IF(F195&lt;&gt;"",1+MAX($A$69:A194),"")</f>
        <v/>
      </c>
      <c r="N195" s="213" t="n"/>
      <c r="O195" s="213" t="n"/>
    </row>
    <row r="196">
      <c r="A196" s="1">
        <f>IF(F196&lt;&gt;"",1+MAX($A$69:A195),"")</f>
        <v/>
      </c>
      <c r="N196" s="213" t="n"/>
      <c r="O196" s="213" t="n"/>
    </row>
    <row r="197">
      <c r="A197" s="1">
        <f>IF(F197&lt;&gt;"",1+MAX($A$69:A196),"")</f>
        <v/>
      </c>
      <c r="N197" s="213" t="n"/>
      <c r="O197" s="213" t="n"/>
    </row>
    <row r="198">
      <c r="A198" s="1">
        <f>IF(F198&lt;&gt;"",1+MAX($A$69:A197),"")</f>
        <v/>
      </c>
      <c r="N198" s="213" t="n"/>
      <c r="O198" s="213" t="n"/>
    </row>
    <row r="199">
      <c r="A199" s="1">
        <f>IF(F199&lt;&gt;"",1+MAX($A$69:A198),"")</f>
        <v/>
      </c>
      <c r="N199" s="213" t="n"/>
      <c r="O199" s="213" t="n"/>
    </row>
    <row r="200">
      <c r="A200" s="1">
        <f>IF(F200&lt;&gt;"",1+MAX($A$69:A199),"")</f>
        <v/>
      </c>
      <c r="N200" s="213" t="n"/>
      <c r="O200" s="213" t="n"/>
    </row>
    <row r="201">
      <c r="A201" s="1">
        <f>IF(F201&lt;&gt;"",1+MAX($A$69:A200),"")</f>
        <v/>
      </c>
      <c r="N201" s="213" t="n"/>
      <c r="O201" s="213" t="n"/>
    </row>
    <row r="202">
      <c r="A202" s="1">
        <f>IF(F202&lt;&gt;"",1+MAX($A$69:A201),"")</f>
        <v/>
      </c>
      <c r="N202" s="213" t="n"/>
      <c r="O202" s="213" t="n"/>
    </row>
    <row r="203">
      <c r="A203" s="1">
        <f>IF(F203&lt;&gt;"",1+MAX($A$69:A202),"")</f>
        <v/>
      </c>
      <c r="N203" s="213" t="n"/>
      <c r="O203" s="213" t="n"/>
    </row>
    <row r="204">
      <c r="A204" s="1">
        <f>IF(F204&lt;&gt;"",1+MAX($A$69:A203),"")</f>
        <v/>
      </c>
      <c r="N204" s="213" t="n"/>
      <c r="O204" s="213" t="n"/>
    </row>
    <row r="205">
      <c r="A205" s="1">
        <f>IF(F205&lt;&gt;"",1+MAX($A$69:A204),"")</f>
        <v/>
      </c>
      <c r="N205" s="213" t="n"/>
      <c r="O205" s="213" t="n"/>
    </row>
    <row r="206">
      <c r="A206" s="1">
        <f>IF(F206&lt;&gt;"",1+MAX($A$69:A205),"")</f>
        <v/>
      </c>
      <c r="N206" s="213" t="n"/>
      <c r="O206" s="213" t="n"/>
    </row>
    <row r="207">
      <c r="A207" s="1">
        <f>IF(F207&lt;&gt;"",1+MAX($A$69:A206),"")</f>
        <v/>
      </c>
      <c r="N207" s="213" t="n"/>
      <c r="O207" s="213" t="n"/>
    </row>
    <row r="208">
      <c r="A208" s="1">
        <f>IF(F208&lt;&gt;"",1+MAX($A$69:A207),"")</f>
        <v/>
      </c>
      <c r="N208" s="213" t="n"/>
      <c r="O208" s="213" t="n"/>
    </row>
    <row r="209">
      <c r="A209" s="1">
        <f>IF(F209&lt;&gt;"",1+MAX($A$69:A208),"")</f>
        <v/>
      </c>
      <c r="N209" s="213" t="n"/>
      <c r="O209" s="213" t="n"/>
    </row>
    <row r="210">
      <c r="A210" s="1">
        <f>IF(F210&lt;&gt;"",1+MAX($A$69:A209),"")</f>
        <v/>
      </c>
      <c r="N210" s="213" t="n"/>
      <c r="O210" s="213" t="n"/>
    </row>
    <row r="211">
      <c r="A211" s="1">
        <f>IF(F211&lt;&gt;"",1+MAX($A$69:A210),"")</f>
        <v/>
      </c>
      <c r="N211" s="213" t="n"/>
      <c r="O211" s="213" t="n"/>
    </row>
    <row r="212">
      <c r="A212" s="1">
        <f>IF(F212&lt;&gt;"",1+MAX($A$69:A211),"")</f>
        <v/>
      </c>
      <c r="N212" s="213" t="n"/>
      <c r="O212" s="213" t="n"/>
    </row>
    <row r="213">
      <c r="A213" s="1">
        <f>IF(F213&lt;&gt;"",1+MAX($A$69:A212),"")</f>
        <v/>
      </c>
      <c r="N213" s="213" t="n"/>
      <c r="O213" s="213" t="n"/>
    </row>
    <row r="214">
      <c r="A214" s="1">
        <f>IF(F214&lt;&gt;"",1+MAX($A$69:A213),"")</f>
        <v/>
      </c>
      <c r="N214" s="213" t="n"/>
      <c r="O214" s="213" t="n"/>
    </row>
    <row r="215">
      <c r="A215" s="1">
        <f>IF(F215&lt;&gt;"",1+MAX($A$69:A214),"")</f>
        <v/>
      </c>
      <c r="N215" s="213" t="n"/>
      <c r="O215" s="213" t="n"/>
    </row>
    <row r="216">
      <c r="A216" s="1">
        <f>IF(F216&lt;&gt;"",1+MAX($A$69:A215),"")</f>
        <v/>
      </c>
      <c r="N216" s="213" t="n"/>
      <c r="O216" s="213" t="n"/>
    </row>
    <row r="217">
      <c r="A217" s="1">
        <f>IF(F217&lt;&gt;"",1+MAX($A$69:A216),"")</f>
        <v/>
      </c>
      <c r="N217" s="213" t="n"/>
      <c r="O217" s="213" t="n"/>
    </row>
    <row r="218">
      <c r="A218" s="1">
        <f>IF(F218&lt;&gt;"",1+MAX($A$69:A217),"")</f>
        <v/>
      </c>
      <c r="N218" s="213" t="n"/>
      <c r="O218" s="213" t="n"/>
    </row>
    <row r="219">
      <c r="A219" s="1">
        <f>IF(F219&lt;&gt;"",1+MAX($A$69:A218),"")</f>
        <v/>
      </c>
      <c r="N219" s="213" t="n"/>
      <c r="O219" s="213" t="n"/>
    </row>
    <row r="220">
      <c r="A220" s="1">
        <f>IF(F220&lt;&gt;"",1+MAX($A$69:A219),"")</f>
        <v/>
      </c>
      <c r="N220" s="213" t="n"/>
      <c r="O220" s="213" t="n"/>
    </row>
    <row r="221">
      <c r="A221" s="1">
        <f>IF(F221&lt;&gt;"",1+MAX($A$69:A220),"")</f>
        <v/>
      </c>
      <c r="N221" s="213" t="n"/>
      <c r="O221" s="213" t="n"/>
    </row>
    <row r="222">
      <c r="A222" s="1">
        <f>IF(F222&lt;&gt;"",1+MAX($A$69:A221),"")</f>
        <v/>
      </c>
      <c r="N222" s="213" t="n"/>
      <c r="O222" s="213" t="n"/>
    </row>
    <row r="223">
      <c r="A223" s="1">
        <f>IF(F223&lt;&gt;"",1+MAX($A$69:A222),"")</f>
        <v/>
      </c>
      <c r="N223" s="213" t="n"/>
      <c r="O223" s="213" t="n"/>
    </row>
    <row r="224">
      <c r="A224" s="1">
        <f>IF(F224&lt;&gt;"",1+MAX($A$69:A223),"")</f>
        <v/>
      </c>
      <c r="N224" s="213" t="n"/>
      <c r="O224" s="213" t="n"/>
    </row>
    <row r="225">
      <c r="A225" s="1">
        <f>IF(F225&lt;&gt;"",1+MAX($A$69:A224),"")</f>
        <v/>
      </c>
      <c r="N225" s="213" t="n"/>
      <c r="O225" s="213" t="n"/>
    </row>
    <row r="226">
      <c r="A226" s="1">
        <f>IF(F226&lt;&gt;"",1+MAX($A$69:A225),"")</f>
        <v/>
      </c>
      <c r="N226" s="213" t="n"/>
      <c r="O226" s="213" t="n"/>
    </row>
    <row r="227">
      <c r="A227" s="1">
        <f>IF(F227&lt;&gt;"",1+MAX($A$69:A226),"")</f>
        <v/>
      </c>
      <c r="N227" s="213" t="n"/>
      <c r="O227" s="213" t="n"/>
    </row>
    <row r="228">
      <c r="A228" s="1">
        <f>IF(F228&lt;&gt;"",1+MAX($A$69:A227),"")</f>
        <v/>
      </c>
      <c r="N228" s="213" t="n"/>
      <c r="O228" s="213" t="n"/>
    </row>
    <row r="229">
      <c r="N229" s="213" t="n"/>
      <c r="O229" s="213" t="n"/>
    </row>
    <row r="230">
      <c r="N230" s="213" t="n"/>
      <c r="O230" s="213" t="n"/>
    </row>
    <row r="231">
      <c r="N231" s="213" t="n"/>
      <c r="O231" s="213" t="n"/>
    </row>
    <row r="232">
      <c r="N232" s="213" t="n"/>
      <c r="O232" s="213" t="n"/>
    </row>
    <row r="233">
      <c r="N233" s="213" t="n"/>
      <c r="O233" s="213" t="n"/>
    </row>
    <row r="234">
      <c r="N234" s="213" t="n"/>
      <c r="O234" s="213" t="n"/>
    </row>
    <row r="235">
      <c r="N235" s="213" t="n"/>
      <c r="O235" s="213" t="n"/>
    </row>
    <row r="236">
      <c r="N236" s="213" t="n"/>
      <c r="O236" s="213" t="n"/>
    </row>
    <row r="237">
      <c r="N237" s="213" t="n"/>
      <c r="O237" s="213" t="n"/>
    </row>
    <row r="238">
      <c r="N238" s="213" t="n"/>
      <c r="O238" s="213" t="n"/>
    </row>
    <row r="239">
      <c r="N239" s="213" t="n"/>
      <c r="O239" s="213" t="n"/>
    </row>
    <row r="240">
      <c r="N240" s="213" t="n"/>
      <c r="O240" s="213" t="n"/>
    </row>
    <row r="241">
      <c r="N241" s="213" t="n"/>
      <c r="O241" s="213" t="n"/>
    </row>
    <row r="242">
      <c r="N242" s="213" t="n"/>
      <c r="O242" s="213" t="n"/>
    </row>
    <row r="243">
      <c r="N243" s="213" t="n"/>
      <c r="O243" s="213" t="n"/>
    </row>
    <row r="244">
      <c r="N244" s="213" t="n"/>
      <c r="O244" s="213" t="n"/>
    </row>
    <row r="245">
      <c r="N245" s="213" t="n"/>
      <c r="O245" s="213" t="n"/>
    </row>
    <row r="246">
      <c r="N246" s="213" t="n"/>
      <c r="O246" s="213" t="n"/>
    </row>
    <row r="247">
      <c r="N247" s="213" t="n"/>
      <c r="O247" s="213" t="n"/>
    </row>
    <row r="248">
      <c r="N248" s="213" t="n"/>
      <c r="O248" s="213" t="n"/>
    </row>
    <row r="249">
      <c r="N249" s="213" t="n"/>
      <c r="O249" s="213" t="n"/>
    </row>
    <row r="250">
      <c r="N250" s="213" t="n"/>
      <c r="O250" s="213" t="n"/>
    </row>
    <row r="251">
      <c r="N251" s="213" t="n"/>
      <c r="O251" s="213" t="n"/>
    </row>
    <row r="252">
      <c r="N252" s="213" t="n"/>
      <c r="O252" s="213" t="n"/>
    </row>
    <row r="253">
      <c r="N253" s="213" t="n"/>
      <c r="O253" s="213" t="n"/>
    </row>
    <row r="254">
      <c r="N254" s="213" t="n"/>
      <c r="O254" s="213" t="n"/>
    </row>
    <row r="255">
      <c r="N255" s="213" t="n"/>
      <c r="O255" s="213" t="n"/>
    </row>
    <row r="256">
      <c r="N256" s="213" t="n"/>
      <c r="O256" s="213" t="n"/>
    </row>
    <row r="257">
      <c r="N257" s="213" t="n"/>
      <c r="O257" s="213" t="n"/>
    </row>
    <row r="258">
      <c r="N258" s="213" t="n"/>
      <c r="O258" s="213" t="n"/>
    </row>
    <row r="259">
      <c r="N259" s="213" t="n"/>
      <c r="O259" s="213" t="n"/>
    </row>
    <row r="260">
      <c r="N260" s="213" t="n"/>
      <c r="O260" s="213" t="n"/>
    </row>
    <row r="261">
      <c r="N261" s="213" t="n"/>
      <c r="O261" s="213" t="n"/>
    </row>
    <row r="262">
      <c r="N262" s="213" t="n"/>
      <c r="O262" s="213" t="n"/>
    </row>
    <row r="263">
      <c r="N263" s="213" t="n"/>
      <c r="O263" s="213" t="n"/>
    </row>
    <row r="264">
      <c r="N264" s="213" t="n"/>
      <c r="O264" s="213" t="n"/>
    </row>
    <row r="265">
      <c r="N265" s="213" t="n"/>
      <c r="O265" s="213" t="n"/>
    </row>
    <row r="266">
      <c r="N266" s="213" t="n"/>
      <c r="O266" s="213" t="n"/>
    </row>
    <row r="267">
      <c r="N267" s="213" t="n"/>
      <c r="O267" s="213" t="n"/>
    </row>
    <row r="268">
      <c r="N268" s="213" t="n"/>
      <c r="O268" s="213" t="n"/>
    </row>
    <row r="269">
      <c r="N269" s="213" t="n"/>
      <c r="O269" s="213" t="n"/>
    </row>
    <row r="270">
      <c r="N270" s="213" t="n"/>
      <c r="O270" s="213" t="n"/>
    </row>
    <row r="271">
      <c r="N271" s="213" t="n"/>
      <c r="O271" s="213" t="n"/>
    </row>
    <row r="272">
      <c r="N272" s="213" t="n"/>
      <c r="O272" s="213" t="n"/>
    </row>
    <row r="273">
      <c r="N273" s="213" t="n"/>
      <c r="O273" s="213" t="n"/>
    </row>
    <row r="274">
      <c r="N274" s="213" t="n"/>
      <c r="O274" s="213" t="n"/>
    </row>
    <row r="275">
      <c r="N275" s="213" t="n"/>
      <c r="O275" s="213" t="n"/>
    </row>
    <row r="276">
      <c r="N276" s="213" t="n"/>
      <c r="O276" s="213" t="n"/>
    </row>
    <row r="277">
      <c r="N277" s="213" t="n"/>
      <c r="O277" s="213" t="n"/>
    </row>
    <row r="278">
      <c r="N278" s="213" t="n"/>
      <c r="O278" s="213" t="n"/>
    </row>
    <row r="279">
      <c r="N279" s="213" t="n"/>
      <c r="O279" s="213" t="n"/>
    </row>
    <row r="280">
      <c r="N280" s="213" t="n"/>
      <c r="O280" s="213" t="n"/>
    </row>
    <row r="281">
      <c r="N281" s="213" t="n"/>
      <c r="O281" s="213" t="n"/>
    </row>
    <row r="282">
      <c r="N282" s="213" t="n"/>
      <c r="O282" s="213" t="n"/>
    </row>
    <row r="283">
      <c r="N283" s="213" t="n"/>
      <c r="O283" s="213" t="n"/>
    </row>
    <row r="284">
      <c r="N284" s="213" t="n"/>
      <c r="O284" s="213" t="n"/>
    </row>
    <row r="285">
      <c r="N285" s="213" t="n"/>
      <c r="O285" s="213" t="n"/>
    </row>
    <row r="286">
      <c r="N286" s="213" t="n"/>
      <c r="O286" s="213" t="n"/>
    </row>
    <row r="287">
      <c r="N287" s="213" t="n"/>
      <c r="O287" s="213" t="n"/>
    </row>
    <row r="288">
      <c r="N288" s="213" t="n"/>
      <c r="O288" s="213" t="n"/>
    </row>
    <row r="289">
      <c r="N289" s="213" t="n"/>
      <c r="O289" s="213" t="n"/>
    </row>
    <row r="290">
      <c r="N290" s="213" t="n"/>
      <c r="O290" s="213" t="n"/>
    </row>
    <row r="291">
      <c r="N291" s="213" t="n"/>
      <c r="O291" s="213" t="n"/>
    </row>
    <row r="292">
      <c r="N292" s="213" t="n"/>
      <c r="O292" s="213" t="n"/>
    </row>
    <row r="293">
      <c r="N293" s="213" t="n"/>
      <c r="O293" s="213" t="n"/>
    </row>
    <row r="294">
      <c r="N294" s="213" t="n"/>
      <c r="O294" s="213" t="n"/>
    </row>
    <row r="295">
      <c r="N295" s="213" t="n"/>
      <c r="O295" s="213" t="n"/>
    </row>
    <row r="296">
      <c r="N296" s="213" t="n"/>
      <c r="O296" s="213" t="n"/>
    </row>
    <row r="297">
      <c r="N297" s="213" t="n"/>
      <c r="O297" s="213" t="n"/>
    </row>
    <row r="298">
      <c r="N298" s="213" t="n"/>
      <c r="O298" s="213" t="n"/>
    </row>
    <row r="299">
      <c r="N299" s="213" t="n"/>
      <c r="O299" s="213" t="n"/>
    </row>
    <row r="300">
      <c r="N300" s="213" t="n"/>
      <c r="O300" s="213" t="n"/>
    </row>
    <row r="301">
      <c r="N301" s="213" t="n"/>
      <c r="O301" s="213" t="n"/>
    </row>
    <row r="302">
      <c r="N302" s="213" t="n"/>
      <c r="O302" s="213" t="n"/>
    </row>
    <row r="303">
      <c r="N303" s="213" t="n"/>
      <c r="O303" s="213" t="n"/>
    </row>
    <row r="304">
      <c r="N304" s="213" t="n"/>
      <c r="O304" s="213" t="n"/>
    </row>
    <row r="305">
      <c r="N305" s="213" t="n"/>
      <c r="O305" s="213" t="n"/>
    </row>
    <row r="306">
      <c r="N306" s="213" t="n"/>
      <c r="O306" s="213" t="n"/>
    </row>
    <row r="307">
      <c r="N307" s="213" t="n"/>
      <c r="O307" s="213" t="n"/>
    </row>
    <row r="308">
      <c r="N308" s="213" t="n"/>
      <c r="O308" s="213" t="n"/>
    </row>
    <row r="309">
      <c r="N309" s="213" t="n"/>
      <c r="O309" s="213" t="n"/>
    </row>
    <row r="310">
      <c r="N310" s="213" t="n"/>
      <c r="O310" s="213" t="n"/>
    </row>
    <row r="311">
      <c r="N311" s="213" t="n"/>
      <c r="O311" s="213" t="n"/>
    </row>
    <row r="312">
      <c r="N312" s="213" t="n"/>
      <c r="O312" s="213" t="n"/>
    </row>
    <row r="313">
      <c r="N313" s="213" t="n"/>
      <c r="O313" s="213" t="n"/>
    </row>
    <row r="314">
      <c r="N314" s="213" t="n"/>
      <c r="O314" s="213" t="n"/>
    </row>
    <row r="315">
      <c r="N315" s="213" t="n"/>
      <c r="O315" s="213" t="n"/>
    </row>
    <row r="316">
      <c r="N316" s="213" t="n"/>
      <c r="O316" s="213" t="n"/>
    </row>
    <row r="317">
      <c r="N317" s="213" t="n"/>
      <c r="O317" s="213" t="n"/>
    </row>
    <row r="318">
      <c r="N318" s="213" t="n"/>
      <c r="O318" s="213" t="n"/>
    </row>
    <row r="319">
      <c r="N319" s="213" t="n"/>
      <c r="O319" s="213" t="n"/>
    </row>
    <row r="320">
      <c r="N320" s="213" t="n"/>
      <c r="O320" s="213" t="n"/>
    </row>
    <row r="321">
      <c r="N321" s="213" t="n"/>
      <c r="O321" s="213" t="n"/>
    </row>
    <row r="322">
      <c r="N322" s="213" t="n"/>
      <c r="O322" s="213" t="n"/>
    </row>
    <row r="323">
      <c r="N323" s="213" t="n"/>
      <c r="O323" s="213" t="n"/>
    </row>
    <row r="324">
      <c r="N324" s="213" t="n"/>
      <c r="O324" s="213" t="n"/>
    </row>
    <row r="325">
      <c r="N325" s="213" t="n"/>
      <c r="O325" s="213" t="n"/>
    </row>
    <row r="326">
      <c r="N326" s="213" t="n"/>
      <c r="O326" s="213" t="n"/>
    </row>
    <row r="327">
      <c r="N327" s="213" t="n"/>
      <c r="O327" s="213" t="n"/>
    </row>
    <row r="328">
      <c r="N328" s="213" t="n"/>
      <c r="O328" s="213" t="n"/>
    </row>
    <row r="329">
      <c r="N329" s="213" t="n"/>
      <c r="O329" s="213" t="n"/>
    </row>
    <row r="330">
      <c r="N330" s="213" t="n"/>
      <c r="O330" s="213" t="n"/>
    </row>
    <row r="331">
      <c r="N331" s="213" t="n"/>
      <c r="O331" s="213" t="n"/>
    </row>
    <row r="332">
      <c r="N332" s="213" t="n"/>
      <c r="O332" s="213" t="n"/>
    </row>
    <row r="333">
      <c r="N333" s="213" t="n"/>
      <c r="O333" s="213" t="n"/>
    </row>
    <row r="334">
      <c r="N334" s="213" t="n"/>
      <c r="O334" s="213" t="n"/>
    </row>
    <row r="335">
      <c r="N335" s="213" t="n"/>
      <c r="O335" s="213" t="n"/>
    </row>
    <row r="336">
      <c r="N336" s="213" t="n"/>
      <c r="O336" s="213" t="n"/>
    </row>
    <row r="337">
      <c r="N337" s="213" t="n"/>
      <c r="O337" s="213" t="n"/>
    </row>
    <row r="338">
      <c r="N338" s="213" t="n"/>
      <c r="O338" s="213" t="n"/>
    </row>
    <row r="339">
      <c r="N339" s="213" t="n"/>
      <c r="O339" s="213" t="n"/>
    </row>
    <row r="340">
      <c r="N340" s="213" t="n"/>
      <c r="O340" s="213" t="n"/>
    </row>
    <row r="341">
      <c r="N341" s="213" t="n"/>
      <c r="O341" s="213" t="n"/>
    </row>
    <row r="342">
      <c r="N342" s="213" t="n"/>
      <c r="O342" s="213" t="n"/>
    </row>
    <row r="343">
      <c r="N343" s="213" t="n"/>
      <c r="O343" s="213" t="n"/>
    </row>
    <row r="344">
      <c r="N344" s="213" t="n"/>
      <c r="O344" s="213" t="n"/>
    </row>
    <row r="345">
      <c r="N345" s="213" t="n"/>
      <c r="O345" s="213" t="n"/>
    </row>
    <row r="346">
      <c r="N346" s="213" t="n"/>
      <c r="O346" s="213" t="n"/>
    </row>
    <row r="347">
      <c r="N347" s="213" t="n"/>
      <c r="O347" s="213" t="n"/>
    </row>
    <row r="348">
      <c r="N348" s="213" t="n"/>
      <c r="O348" s="213" t="n"/>
    </row>
    <row r="349">
      <c r="N349" s="213" t="n"/>
      <c r="O349" s="213" t="n"/>
    </row>
    <row r="350">
      <c r="N350" s="213" t="n"/>
      <c r="O350" s="213" t="n"/>
    </row>
    <row r="351">
      <c r="N351" s="213" t="n"/>
      <c r="O351" s="213" t="n"/>
    </row>
    <row r="352">
      <c r="N352" s="213" t="n"/>
      <c r="O352" s="213" t="n"/>
    </row>
    <row r="353">
      <c r="N353" s="213" t="n"/>
      <c r="O353" s="213" t="n"/>
    </row>
    <row r="354">
      <c r="N354" s="213" t="n"/>
      <c r="O354" s="213" t="n"/>
    </row>
    <row r="355">
      <c r="N355" s="213" t="n"/>
      <c r="O355" s="213" t="n"/>
    </row>
    <row r="356">
      <c r="N356" s="213" t="n"/>
      <c r="O356" s="213" t="n"/>
    </row>
    <row r="357">
      <c r="N357" s="213" t="n"/>
      <c r="O357" s="213" t="n"/>
    </row>
    <row r="358">
      <c r="N358" s="213" t="n"/>
      <c r="O358" s="213" t="n"/>
    </row>
    <row r="359">
      <c r="N359" s="213" t="n"/>
      <c r="O359" s="213" t="n"/>
    </row>
    <row r="360">
      <c r="N360" s="213" t="n"/>
      <c r="O360" s="213" t="n"/>
    </row>
    <row r="361">
      <c r="N361" s="213" t="n"/>
      <c r="O361" s="213" t="n"/>
    </row>
    <row r="362">
      <c r="N362" s="213" t="n"/>
      <c r="O362" s="213" t="n"/>
    </row>
    <row r="363">
      <c r="N363" s="213" t="n"/>
      <c r="O363" s="213" t="n"/>
    </row>
    <row r="364">
      <c r="N364" s="213" t="n"/>
      <c r="O364" s="213" t="n"/>
    </row>
    <row r="365">
      <c r="N365" s="213" t="n"/>
      <c r="O365" s="213" t="n"/>
    </row>
    <row r="366">
      <c r="N366" s="213" t="n"/>
      <c r="O366" s="213" t="n"/>
    </row>
    <row r="367">
      <c r="N367" s="213" t="n"/>
      <c r="O367" s="213" t="n"/>
    </row>
    <row r="368">
      <c r="N368" s="213" t="n"/>
      <c r="O368" s="213" t="n"/>
    </row>
    <row r="369">
      <c r="N369" s="213" t="n"/>
      <c r="O369" s="213" t="n"/>
    </row>
    <row r="370">
      <c r="N370" s="213" t="n"/>
      <c r="O370" s="213" t="n"/>
    </row>
    <row r="371">
      <c r="N371" s="213" t="n"/>
      <c r="O371" s="213" t="n"/>
    </row>
    <row r="372">
      <c r="N372" s="213" t="n"/>
      <c r="O372" s="213" t="n"/>
    </row>
    <row r="373">
      <c r="N373" s="213" t="n"/>
      <c r="O373" s="213" t="n"/>
    </row>
    <row r="374">
      <c r="N374" s="213" t="n"/>
      <c r="O374" s="213" t="n"/>
    </row>
    <row r="375">
      <c r="N375" s="213" t="n"/>
      <c r="O375" s="213" t="n"/>
    </row>
    <row r="376">
      <c r="N376" s="213" t="n"/>
      <c r="O376" s="213" t="n"/>
    </row>
    <row r="377">
      <c r="N377" s="213" t="n"/>
      <c r="O377" s="213" t="n"/>
    </row>
    <row r="378">
      <c r="N378" s="213" t="n"/>
      <c r="O378" s="213" t="n"/>
    </row>
    <row r="379">
      <c r="N379" s="213" t="n"/>
      <c r="O379" s="213" t="n"/>
    </row>
    <row r="380">
      <c r="N380" s="213" t="n"/>
      <c r="O380" s="213" t="n"/>
    </row>
    <row r="381">
      <c r="N381" s="213" t="n"/>
      <c r="O381" s="213" t="n"/>
    </row>
    <row r="382">
      <c r="N382" s="213" t="n"/>
      <c r="O382" s="213" t="n"/>
    </row>
    <row r="383">
      <c r="N383" s="213" t="n"/>
      <c r="O383" s="213" t="n"/>
    </row>
    <row r="384">
      <c r="N384" s="213" t="n"/>
      <c r="O384" s="213" t="n"/>
    </row>
    <row r="385">
      <c r="N385" s="213" t="n"/>
      <c r="O385" s="213" t="n"/>
    </row>
    <row r="386">
      <c r="N386" s="213" t="n"/>
      <c r="O386" s="213" t="n"/>
    </row>
    <row r="387">
      <c r="N387" s="213" t="n"/>
      <c r="O387" s="213" t="n"/>
    </row>
    <row r="388">
      <c r="N388" s="213" t="n"/>
      <c r="O388" s="213" t="n"/>
    </row>
    <row r="389">
      <c r="N389" s="213" t="n"/>
      <c r="O389" s="213" t="n"/>
    </row>
    <row r="390">
      <c r="N390" s="213" t="n"/>
      <c r="O390" s="213" t="n"/>
    </row>
    <row r="391">
      <c r="N391" s="213" t="n"/>
      <c r="O391" s="213" t="n"/>
    </row>
    <row r="392">
      <c r="N392" s="213" t="n"/>
      <c r="O392" s="213" t="n"/>
    </row>
    <row r="393">
      <c r="N393" s="213" t="n"/>
      <c r="O393" s="213" t="n"/>
    </row>
    <row r="394">
      <c r="N394" s="213" t="n"/>
      <c r="O394" s="213" t="n"/>
    </row>
    <row r="395">
      <c r="N395" s="213" t="n"/>
      <c r="O395" s="213" t="n"/>
    </row>
    <row r="396">
      <c r="N396" s="213" t="n"/>
      <c r="O396" s="213" t="n"/>
    </row>
    <row r="397">
      <c r="N397" s="213" t="n"/>
      <c r="O397" s="213" t="n"/>
    </row>
    <row r="398">
      <c r="N398" s="213" t="n"/>
      <c r="O398" s="213" t="n"/>
    </row>
    <row r="399">
      <c r="N399" s="213" t="n"/>
      <c r="O399" s="213" t="n"/>
    </row>
    <row r="400">
      <c r="N400" s="213" t="n"/>
      <c r="O400" s="213" t="n"/>
    </row>
    <row r="401">
      <c r="N401" s="213" t="n"/>
      <c r="O401" s="213" t="n"/>
    </row>
    <row r="402">
      <c r="N402" s="213" t="n"/>
      <c r="O402" s="213" t="n"/>
    </row>
    <row r="403">
      <c r="N403" s="213" t="n"/>
      <c r="O403" s="213" t="n"/>
    </row>
    <row r="404">
      <c r="N404" s="213" t="n"/>
      <c r="O404" s="213" t="n"/>
    </row>
    <row r="405">
      <c r="N405" s="213" t="n"/>
      <c r="O405" s="213" t="n"/>
    </row>
    <row r="406">
      <c r="N406" s="213" t="n"/>
      <c r="O406" s="213" t="n"/>
    </row>
    <row r="407">
      <c r="N407" s="213" t="n"/>
      <c r="O407" s="213" t="n"/>
    </row>
    <row r="408">
      <c r="N408" s="213" t="n"/>
      <c r="O408" s="213" t="n"/>
    </row>
    <row r="409">
      <c r="N409" s="213" t="n"/>
      <c r="O409" s="213" t="n"/>
    </row>
    <row r="410">
      <c r="N410" s="213" t="n"/>
      <c r="O410" s="213" t="n"/>
    </row>
    <row r="411">
      <c r="N411" s="213" t="n"/>
      <c r="O411" s="213" t="n"/>
    </row>
    <row r="412">
      <c r="N412" s="213" t="n"/>
      <c r="O412" s="213" t="n"/>
    </row>
    <row r="413">
      <c r="N413" s="213" t="n"/>
      <c r="O413" s="213" t="n"/>
    </row>
    <row r="414">
      <c r="N414" s="213" t="n"/>
      <c r="O414" s="213" t="n"/>
    </row>
    <row r="415">
      <c r="N415" s="213" t="n"/>
      <c r="O415" s="213" t="n"/>
    </row>
  </sheetData>
  <mergeCells count="26">
    <mergeCell ref="K63:M63"/>
    <mergeCell ref="A7:O7"/>
    <mergeCell ref="K68:O68"/>
    <mergeCell ref="M3:P3"/>
    <mergeCell ref="K60:O60"/>
    <mergeCell ref="D2:E2"/>
    <mergeCell ref="A62:C62"/>
    <mergeCell ref="A3:B3"/>
    <mergeCell ref="K65:M65"/>
    <mergeCell ref="A63:C63"/>
    <mergeCell ref="A2:B2"/>
    <mergeCell ref="K67:O67"/>
    <mergeCell ref="K66:M66"/>
    <mergeCell ref="A1:P1"/>
    <mergeCell ref="F3:I3"/>
    <mergeCell ref="K2:L2"/>
    <mergeCell ref="K62:P62"/>
    <mergeCell ref="M2:P2"/>
    <mergeCell ref="D3:E3"/>
    <mergeCell ref="A60:C60"/>
    <mergeCell ref="B26:B58"/>
    <mergeCell ref="A24:O24"/>
    <mergeCell ref="A61:C61"/>
    <mergeCell ref="F2:I2"/>
    <mergeCell ref="K64:M64"/>
    <mergeCell ref="K3:L3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Police Headquarters Sitework Takeoff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2026-07-07T04:57:29Z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{E6A6C126-B494-4611-94B1-6A32F037FA08}</vt:lpwstr>
  </property>
</Properties>
</file>